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алюх А.И\2023 год\отчет по муниципальной службе\"/>
    </mc:Choice>
  </mc:AlternateContent>
  <workbookProtection workbookAlgorithmName="SHA-512" workbookHashValue="sj3UUtcOnLISEa+K/1p3lxhHF4pqKUf241w8ySWlTDtZiWjOBUIap2VY8E+b1fUOP4yRWOs0+kzuVlq9F/DAZg==" workbookSaltValue="R0jdcCmprqPRaxG6i74I7A==" workbookSpinCount="100000" lockStructure="1"/>
  <bookViews>
    <workbookView xWindow="0" yWindow="0" windowWidth="19995" windowHeight="8370" tabRatio="763"/>
  </bookViews>
  <sheets>
    <sheet name="Титульный лист" sheetId="1" r:id="rId1"/>
    <sheet name="ФОРМА 1_Численность работников" sheetId="2" r:id="rId2"/>
    <sheet name="ФОРМА 2_Показатели" sheetId="4" r:id="rId3"/>
  </sheets>
  <definedNames>
    <definedName name="_xlnm._FilterDatabase" localSheetId="0" hidden="1">'Титульный лист'!$A$73:$AQ$73</definedName>
    <definedName name="Верно">'Титульный лист'!#REF!</definedName>
    <definedName name="года">'Титульный лист'!$CR$103:$CR$112</definedName>
    <definedName name="даты">'Титульный лист'!$BZ$82:$BZ$112</definedName>
    <definedName name="_xlnm.Print_Titles" localSheetId="2">'ФОРМА 2_Показатели'!$6:$6</definedName>
    <definedName name="месяцы">'Титульный лист'!$CE$101:$CE$112</definedName>
    <definedName name="_xlnm.Print_Area" localSheetId="0">'Титульный лист'!$A$1:$CW$114</definedName>
    <definedName name="_xlnm.Print_Area" localSheetId="1">'ФОРМА 1_Численность работников'!$A$1:$Q$75</definedName>
    <definedName name="_xlnm.Print_Area" localSheetId="2">'ФОРМА 2_Показатели'!$A$1:$H$66</definedName>
    <definedName name="Ошибка">'Титульный лист'!#REF!</definedName>
    <definedName name="р">'Титульный лист'!#REF!</definedName>
    <definedName name="территории">'Титульный лист'!$AQ$18:$AR$72</definedName>
    <definedName name="фактслужащих">'Титульный лист'!$C$14</definedName>
  </definedNames>
  <calcPr calcId="152511"/>
</workbook>
</file>

<file path=xl/calcChain.xml><?xml version="1.0" encoding="utf-8"?>
<calcChain xmlns="http://schemas.openxmlformats.org/spreadsheetml/2006/main">
  <c r="G48" i="4" l="1"/>
  <c r="G46" i="4"/>
  <c r="G41" i="4"/>
  <c r="G42" i="4"/>
  <c r="G40" i="4"/>
  <c r="F39" i="4"/>
  <c r="E39" i="4"/>
  <c r="D39" i="4"/>
  <c r="F35" i="4"/>
  <c r="E35" i="4"/>
  <c r="D35" i="4"/>
  <c r="G36" i="4"/>
  <c r="G37" i="4"/>
  <c r="G38" i="4"/>
  <c r="G39" i="4" l="1"/>
  <c r="G35" i="4"/>
  <c r="E57" i="4" l="1"/>
  <c r="F57" i="4"/>
  <c r="D57" i="4"/>
  <c r="F54" i="4"/>
  <c r="E54" i="4"/>
  <c r="D54" i="4"/>
  <c r="F51" i="4"/>
  <c r="E51" i="4"/>
  <c r="D51" i="4"/>
  <c r="E63" i="4" l="1"/>
  <c r="F63" i="4"/>
  <c r="D63" i="4"/>
  <c r="G64" i="4" l="1"/>
  <c r="G65" i="4"/>
  <c r="G63" i="4" l="1"/>
  <c r="G47" i="4" l="1"/>
  <c r="H11" i="2"/>
  <c r="G59" i="4" l="1"/>
  <c r="G60" i="4"/>
  <c r="G61" i="4"/>
  <c r="G49" i="4" l="1"/>
  <c r="G45" i="4"/>
  <c r="G44" i="4"/>
  <c r="D11" i="4" l="1"/>
  <c r="G30" i="2" l="1"/>
  <c r="E31" i="4" l="1"/>
  <c r="F31" i="4"/>
  <c r="G27" i="4"/>
  <c r="G14" i="4"/>
  <c r="G13" i="4"/>
  <c r="G12" i="4"/>
  <c r="G10" i="4"/>
  <c r="G9" i="4"/>
  <c r="E8" i="4"/>
  <c r="F8" i="4"/>
  <c r="E11" i="4"/>
  <c r="F11" i="4"/>
  <c r="G8" i="4" l="1"/>
  <c r="G11" i="4"/>
  <c r="P67" i="2"/>
  <c r="N67" i="2"/>
  <c r="L67" i="2"/>
  <c r="J67" i="2"/>
  <c r="H67" i="2"/>
  <c r="F67" i="2"/>
  <c r="D67" i="2"/>
  <c r="Q46" i="2" l="1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45" i="2"/>
  <c r="Q42" i="2"/>
  <c r="Q43" i="2"/>
  <c r="Q41" i="2"/>
  <c r="G23" i="4"/>
  <c r="G17" i="4"/>
  <c r="G20" i="4"/>
  <c r="G21" i="4"/>
  <c r="G22" i="4"/>
  <c r="G19" i="4"/>
  <c r="F18" i="4"/>
  <c r="E18" i="4"/>
  <c r="F16" i="4" l="1"/>
  <c r="E16" i="4"/>
  <c r="G18" i="4"/>
  <c r="G34" i="4"/>
  <c r="G33" i="4"/>
  <c r="G32" i="4"/>
  <c r="G58" i="4"/>
  <c r="G57" i="4" s="1"/>
  <c r="G55" i="4"/>
  <c r="G54" i="4" s="1"/>
  <c r="G52" i="4"/>
  <c r="G51" i="4" s="1"/>
  <c r="G16" i="4" l="1"/>
  <c r="G31" i="4"/>
  <c r="D31" i="4" l="1"/>
  <c r="P11" i="2" l="1"/>
  <c r="D11" i="2"/>
  <c r="E11" i="2"/>
  <c r="F11" i="2"/>
  <c r="G11" i="2"/>
  <c r="I11" i="2"/>
  <c r="J11" i="2"/>
  <c r="K11" i="2"/>
  <c r="L11" i="2"/>
  <c r="M11" i="2"/>
  <c r="N11" i="2"/>
  <c r="O11" i="2"/>
  <c r="C11" i="2"/>
  <c r="D40" i="2" l="1"/>
  <c r="E40" i="2"/>
  <c r="F40" i="2"/>
  <c r="G40" i="2"/>
  <c r="H40" i="2"/>
  <c r="I40" i="2"/>
  <c r="J40" i="2"/>
  <c r="K40" i="2"/>
  <c r="L40" i="2"/>
  <c r="M40" i="2"/>
  <c r="N40" i="2"/>
  <c r="O40" i="2"/>
  <c r="P40" i="2"/>
  <c r="C40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C44" i="2"/>
  <c r="C39" i="2" l="1"/>
  <c r="M39" i="2"/>
  <c r="E39" i="2"/>
  <c r="O39" i="2"/>
  <c r="K39" i="2"/>
  <c r="G39" i="2"/>
  <c r="I39" i="2"/>
  <c r="P39" i="2"/>
  <c r="L39" i="2"/>
  <c r="H39" i="2"/>
  <c r="D39" i="2"/>
  <c r="N39" i="2"/>
  <c r="J39" i="2"/>
  <c r="F39" i="2"/>
  <c r="L70" i="2"/>
  <c r="K69" i="2"/>
  <c r="K70" i="2"/>
  <c r="L69" i="2"/>
  <c r="F30" i="4" l="1"/>
  <c r="F24" i="4" s="1"/>
  <c r="E30" i="4"/>
  <c r="E24" i="4" s="1"/>
  <c r="E26" i="4" l="1"/>
  <c r="E29" i="4"/>
  <c r="F26" i="4"/>
  <c r="F29" i="4"/>
  <c r="D30" i="2"/>
  <c r="E30" i="2"/>
  <c r="F30" i="2"/>
  <c r="H30" i="2"/>
  <c r="I30" i="2"/>
  <c r="J30" i="2"/>
  <c r="K30" i="2"/>
  <c r="L30" i="2"/>
  <c r="M30" i="2"/>
  <c r="N30" i="2"/>
  <c r="O30" i="2"/>
  <c r="P30" i="2"/>
  <c r="C30" i="2"/>
  <c r="D9" i="2" l="1"/>
  <c r="C9" i="2" l="1"/>
  <c r="C66" i="2" l="1"/>
  <c r="D8" i="4" l="1"/>
  <c r="D18" i="4"/>
  <c r="D16" i="4" l="1"/>
  <c r="F9" i="2"/>
  <c r="F66" i="2" s="1"/>
  <c r="H9" i="2"/>
  <c r="H66" i="2" s="1"/>
  <c r="D66" i="2"/>
  <c r="E9" i="2"/>
  <c r="Q9" i="2" s="1"/>
  <c r="G9" i="2"/>
  <c r="G66" i="2" s="1"/>
  <c r="I9" i="2"/>
  <c r="I66" i="2" s="1"/>
  <c r="J9" i="2"/>
  <c r="J66" i="2" s="1"/>
  <c r="K9" i="2"/>
  <c r="K66" i="2" s="1"/>
  <c r="L9" i="2"/>
  <c r="L66" i="2" s="1"/>
  <c r="M9" i="2"/>
  <c r="M66" i="2" s="1"/>
  <c r="N9" i="2"/>
  <c r="N66" i="2" s="1"/>
  <c r="O9" i="2"/>
  <c r="O66" i="2" s="1"/>
  <c r="P9" i="2"/>
  <c r="P66" i="2" s="1"/>
  <c r="J69" i="2" l="1"/>
  <c r="H70" i="2"/>
  <c r="J70" i="2"/>
  <c r="E66" i="2"/>
  <c r="D30" i="4" l="1"/>
  <c r="D24" i="4" s="1"/>
  <c r="H69" i="2"/>
  <c r="D26" i="4" l="1"/>
  <c r="D29" i="4"/>
  <c r="H8" i="4"/>
  <c r="H11" i="4"/>
  <c r="G30" i="4"/>
  <c r="G24" i="4" s="1"/>
  <c r="H16" i="4"/>
  <c r="G26" i="4" l="1"/>
  <c r="G29" i="4"/>
</calcChain>
</file>

<file path=xl/sharedStrings.xml><?xml version="1.0" encoding="utf-8"?>
<sst xmlns="http://schemas.openxmlformats.org/spreadsheetml/2006/main" count="434" uniqueCount="288">
  <si>
    <t>(Ф.И.О.)</t>
  </si>
  <si>
    <t>(подпись)</t>
  </si>
  <si>
    <t>(номер контактного телефона)</t>
  </si>
  <si>
    <t>(дата составления документа)</t>
  </si>
  <si>
    <t>Форма 1</t>
  </si>
  <si>
    <t>Штатная численность, единиц</t>
  </si>
  <si>
    <t>Фактическая численность, человек</t>
  </si>
  <si>
    <t>№ п/п</t>
  </si>
  <si>
    <t>1.</t>
  </si>
  <si>
    <t>2.</t>
  </si>
  <si>
    <t>3.</t>
  </si>
  <si>
    <t>4.</t>
  </si>
  <si>
    <t>5.</t>
  </si>
  <si>
    <t>6.</t>
  </si>
  <si>
    <t>Единица измерения</t>
  </si>
  <si>
    <t>процентов</t>
  </si>
  <si>
    <t>человек</t>
  </si>
  <si>
    <t>Наименование органа местного самоуправления</t>
  </si>
  <si>
    <t>Представительный орган         муниципального образования</t>
  </si>
  <si>
    <t>Наименование показателя</t>
  </si>
  <si>
    <t>1.1.</t>
  </si>
  <si>
    <t>1.2.</t>
  </si>
  <si>
    <t>2.1.</t>
  </si>
  <si>
    <t>2.2.</t>
  </si>
  <si>
    <t>единиц</t>
  </si>
  <si>
    <t xml:space="preserve">ИТОГО </t>
  </si>
  <si>
    <t>выплата денежного
содержания которым осуществляется за счет средств местного бюджета</t>
  </si>
  <si>
    <t>выплата денежного
содержания которым осуществляется за счет субвенций из областного бюджета</t>
  </si>
  <si>
    <t>мужчины</t>
  </si>
  <si>
    <t>женщины</t>
  </si>
  <si>
    <t>органы местного самоуправления городских округов и муниципальных районов:</t>
  </si>
  <si>
    <t>Работники, осуществляющие техническое обеспечение деятельности органов местного самоуправления (технический персонал)</t>
  </si>
  <si>
    <t>ГП</t>
  </si>
  <si>
    <t>СП</t>
  </si>
  <si>
    <t>Наименование муниципального образования</t>
  </si>
  <si>
    <t>год</t>
  </si>
  <si>
    <t>"</t>
  </si>
  <si>
    <t>аппарат администрации</t>
  </si>
  <si>
    <t>город Азов</t>
  </si>
  <si>
    <t>город Батайск</t>
  </si>
  <si>
    <t>город Волгодонск</t>
  </si>
  <si>
    <t>город Гуково</t>
  </si>
  <si>
    <t>город Донецк</t>
  </si>
  <si>
    <t>город Зверево</t>
  </si>
  <si>
    <t>город Каменск-Шахтинский</t>
  </si>
  <si>
    <t>город Новочеркасск</t>
  </si>
  <si>
    <t>город Новошахтинск</t>
  </si>
  <si>
    <t>город Ростов-на-Дону</t>
  </si>
  <si>
    <t>город Таганрог</t>
  </si>
  <si>
    <t>город Шахты</t>
  </si>
  <si>
    <t>Азовский район</t>
  </si>
  <si>
    <t>Аксайский район</t>
  </si>
  <si>
    <t>Багаевский район</t>
  </si>
  <si>
    <t>Белокалитвинский район</t>
  </si>
  <si>
    <t>Боковский район</t>
  </si>
  <si>
    <t>Верхнедонской район</t>
  </si>
  <si>
    <t>Веселовский район</t>
  </si>
  <si>
    <t>Волгодонской район</t>
  </si>
  <si>
    <t>Дубовский район</t>
  </si>
  <si>
    <t>Егорлыкский район</t>
  </si>
  <si>
    <t>Заветинский район</t>
  </si>
  <si>
    <t>Зерноградский район</t>
  </si>
  <si>
    <t>Зимовниковский район</t>
  </si>
  <si>
    <t>Кагальницкий район</t>
  </si>
  <si>
    <t>Каменский район</t>
  </si>
  <si>
    <t>Кашарский район</t>
  </si>
  <si>
    <t>Константиновский район</t>
  </si>
  <si>
    <t>Красносулинский район</t>
  </si>
  <si>
    <t>Куйбышевский район</t>
  </si>
  <si>
    <t>Мартыновский район</t>
  </si>
  <si>
    <t>Матвеево-Курганский район</t>
  </si>
  <si>
    <t>Милютинский район</t>
  </si>
  <si>
    <t>Морозовский район</t>
  </si>
  <si>
    <t>Мясниковский район</t>
  </si>
  <si>
    <t>Неклиновский район</t>
  </si>
  <si>
    <t>Обливский район</t>
  </si>
  <si>
    <t>Октябрьский район</t>
  </si>
  <si>
    <t>Орловский район</t>
  </si>
  <si>
    <t>Песчанокопский район</t>
  </si>
  <si>
    <t>Пролетарский район</t>
  </si>
  <si>
    <t>Ремонтненский район</t>
  </si>
  <si>
    <t>Родионово-Несветайский район</t>
  </si>
  <si>
    <t>Сальский район</t>
  </si>
  <si>
    <t>Семикаракорский район</t>
  </si>
  <si>
    <t>Советский район</t>
  </si>
  <si>
    <t>Тарасовский район</t>
  </si>
  <si>
    <t>Тацинский район</t>
  </si>
  <si>
    <t>Усть-Донецкий район</t>
  </si>
  <si>
    <t>Целинский район</t>
  </si>
  <si>
    <t>Цимлянский район</t>
  </si>
  <si>
    <t>Чертковский район</t>
  </si>
  <si>
    <t>Шолоховский район</t>
  </si>
  <si>
    <t>№            п/п</t>
  </si>
  <si>
    <t>Сведения о численности работников органов местного самоуправления</t>
  </si>
  <si>
    <t xml:space="preserve">Обслуживающий             персонал </t>
  </si>
  <si>
    <t>выплата денежного
содержания которым осуществляется за счет межбюджетных трансфертов из  бюджетов поселений</t>
  </si>
  <si>
    <t>Иные работники</t>
  </si>
  <si>
    <t>М.П.</t>
  </si>
  <si>
    <t>Должностное лицо, ответственное за подготовку информации</t>
  </si>
  <si>
    <t>1.2.1.</t>
  </si>
  <si>
    <t>1.3.</t>
  </si>
  <si>
    <t>1.3.1.</t>
  </si>
  <si>
    <t>Миллеровский район</t>
  </si>
  <si>
    <t>ПРАВИТЕЛЬСТВО РОСТОВСКОЙ ОБЛАСТИ</t>
  </si>
  <si>
    <t>Контрольный орган          муниципального образования**</t>
  </si>
  <si>
    <t>Избирательная комиссия муниципального образования**</t>
  </si>
  <si>
    <t>Форма 2</t>
  </si>
  <si>
    <t>ПРЕДСТАВЛЯЕТСЯ В ЭЛЕКТРОННОМ ВИДЕ</t>
  </si>
  <si>
    <t>Представляют:</t>
  </si>
  <si>
    <t>Сроки представления:</t>
  </si>
  <si>
    <t>количество вакантных должностей муниципальной службы, замещенных на основе конкурса за отчетный период</t>
  </si>
  <si>
    <t>ежеквартально</t>
  </si>
  <si>
    <t>Лица, замещающие муниципальные должности</t>
  </si>
  <si>
    <t>Лица, замещающие должности муниципальной службы</t>
  </si>
  <si>
    <t>Глава администрации муниципального образования</t>
  </si>
  <si>
    <t>Примечание</t>
  </si>
  <si>
    <t>Приложение</t>
  </si>
  <si>
    <t>1.3.2.</t>
  </si>
  <si>
    <t>1.3.3.</t>
  </si>
  <si>
    <t>1.3.4.</t>
  </si>
  <si>
    <t>1.3.5.</t>
  </si>
  <si>
    <t>1.3.6.</t>
  </si>
  <si>
    <t>1.3.7.</t>
  </si>
  <si>
    <t>1.3.8.</t>
  </si>
  <si>
    <t>1.2.2.</t>
  </si>
  <si>
    <t>1.2.3.</t>
  </si>
  <si>
    <t>1.2.4.</t>
  </si>
  <si>
    <t>1.2.5.</t>
  </si>
  <si>
    <t>1.2.6.</t>
  </si>
  <si>
    <t>1.2.7.</t>
  </si>
  <si>
    <t>1.2.8.</t>
  </si>
  <si>
    <t>1.2.9.</t>
  </si>
  <si>
    <t>1.2.10.</t>
  </si>
  <si>
    <t>2.1.1.</t>
  </si>
  <si>
    <t>2.1.2.</t>
  </si>
  <si>
    <t>2.1.3.</t>
  </si>
  <si>
    <t>2.2.1.</t>
  </si>
  <si>
    <t>2.2.2.</t>
  </si>
  <si>
    <t>2.2.3.</t>
  </si>
  <si>
    <t>2.2.4.</t>
  </si>
  <si>
    <t>2.2.5.</t>
  </si>
  <si>
    <t>2.2.6.</t>
  </si>
  <si>
    <t>2.2.7.</t>
  </si>
  <si>
    <t>2.2.8.</t>
  </si>
  <si>
    <t>2.2.9.</t>
  </si>
  <si>
    <t>2.2.10.</t>
  </si>
  <si>
    <t>2.2.11.</t>
  </si>
  <si>
    <t>2.2.12.</t>
  </si>
  <si>
    <t>2.2.13.</t>
  </si>
  <si>
    <t>2.2.14.</t>
  </si>
  <si>
    <t>2.2.15.</t>
  </si>
  <si>
    <t>2.2.16.</t>
  </si>
  <si>
    <t>2.2.17.</t>
  </si>
  <si>
    <t>2.2.18.</t>
  </si>
  <si>
    <t>в том числе:</t>
  </si>
  <si>
    <t>городские поселения</t>
  </si>
  <si>
    <t>сельские поселения</t>
  </si>
  <si>
    <t>1.2.11.</t>
  </si>
  <si>
    <t>1.2.12.</t>
  </si>
  <si>
    <t>1.2.13.</t>
  </si>
  <si>
    <t>1.2.14.</t>
  </si>
  <si>
    <t>1.2.15.</t>
  </si>
  <si>
    <t>1.2.16.</t>
  </si>
  <si>
    <t>1.2.17.</t>
  </si>
  <si>
    <t>1.2.18.</t>
  </si>
  <si>
    <t>Ф.И.О. (полностью), должность</t>
  </si>
  <si>
    <t>количество вакантных должностей муниципальной службы, замещенных в отчетном периоде на основе назначения из кадровых резервов, муниципальных резервов управленческих кадров</t>
  </si>
  <si>
    <t>с ученой степенью</t>
  </si>
  <si>
    <t>со средним профессиональным образованием</t>
  </si>
  <si>
    <t>ГО/МР</t>
  </si>
  <si>
    <t>*Муниципальные районы представляют данные как по району, так и по входящим в его состав поселениям.</t>
  </si>
  <si>
    <t>Используемые сокращения: ГО - городской округ, МР - муниципальный район, ГП - городское поселение, СП - сельское поселение.</t>
  </si>
  <si>
    <t>Информация о показателях развития муниципальной службы, количественном и качественном составе муниципальных служащих
в органах местного самоуправления</t>
  </si>
  <si>
    <t>Значение показателя
(ГО/МР)</t>
  </si>
  <si>
    <t>Значение показателя
(ГП)</t>
  </si>
  <si>
    <t>Значение показателя
(СП)</t>
  </si>
  <si>
    <r>
      <t xml:space="preserve">Значение показателя
</t>
    </r>
    <r>
      <rPr>
        <b/>
        <sz val="9"/>
        <rFont val="Times New Roman"/>
        <family val="1"/>
        <charset val="204"/>
      </rPr>
      <t>(СУММА)</t>
    </r>
  </si>
  <si>
    <t>количество муниципальных служащих (на конец отчетного периода)</t>
  </si>
  <si>
    <t>Количество муниципальных служащих по уровню образования (на конец отчетного периода)</t>
  </si>
  <si>
    <t>Количество муниципальных служащих по полу (на конец отчетного периода)</t>
  </si>
  <si>
    <r>
      <t xml:space="preserve">отраслевые (функциональные) органы администрации всего, в том числе (в пп. 1.2.1.-1.2.18. указать </t>
    </r>
    <r>
      <rPr>
        <b/>
        <sz val="9"/>
        <rFont val="Times New Roman"/>
        <family val="1"/>
        <charset val="204"/>
      </rPr>
      <t>по алфавиту</t>
    </r>
    <r>
      <rPr>
        <sz val="9"/>
        <rFont val="Times New Roman"/>
        <family val="1"/>
        <charset val="204"/>
      </rPr>
      <t xml:space="preserve"> полные наименования):</t>
    </r>
  </si>
  <si>
    <t xml:space="preserve">Штатная численность выборных должностных лиц местного самоуправления, осуществляющих свои полномочия на постоянной основе, и муниципальных служащих в исполнительно-распорядительных органах муниципальных образований </t>
  </si>
  <si>
    <t>-</t>
  </si>
  <si>
    <t>** По контрольному органу и избирательной комиссии информация представляется только в случае, если они являются самостоятельными юридическими лицами (информация о структурных подразделениях администрации, наделенных контрольными функциями, в строке 4 не указывается).</t>
  </si>
  <si>
    <t>Количество штатных единиц муниципальных служащих (на конец отчетного периода)</t>
  </si>
  <si>
    <t>Количество муниципальных служащих (на конец отчетного периода)</t>
  </si>
  <si>
    <t>Количество муниципальных служащих по возрасту (на конец отчетного периода)</t>
  </si>
  <si>
    <r>
      <t>с высшим образованием, в т.ч.</t>
    </r>
    <r>
      <rPr>
        <i/>
        <sz val="9"/>
        <rFont val="Times New Roman"/>
        <family val="1"/>
        <charset val="204"/>
      </rPr>
      <t>:</t>
    </r>
  </si>
  <si>
    <r>
      <rPr>
        <b/>
        <sz val="9"/>
        <rFont val="Times New Roman"/>
        <family val="1"/>
        <charset val="204"/>
      </rPr>
      <t xml:space="preserve">Условие: </t>
    </r>
    <r>
      <rPr>
        <sz val="9"/>
        <rFont val="Times New Roman"/>
        <family val="1"/>
        <charset val="204"/>
      </rPr>
      <t>фактическая численность, человек - целое число (да/нет)</t>
    </r>
  </si>
  <si>
    <t>Доля муниципальных служащих, прошедших аттестацию</t>
  </si>
  <si>
    <t xml:space="preserve">    с высшим образованием по специальности "Государственное и муниципальное управление"</t>
  </si>
  <si>
    <t xml:space="preserve">    с высшим юридическим образованием</t>
  </si>
  <si>
    <t xml:space="preserve">    в соответствии с муниципальным заказом</t>
  </si>
  <si>
    <t xml:space="preserve">    в соответствии с государственным заказом</t>
  </si>
  <si>
    <t xml:space="preserve">    за счет внебюджетных средств</t>
  </si>
  <si>
    <t>Администрация городского округа (муниципального района*) всего, 
в том числе:</t>
  </si>
  <si>
    <r>
      <t xml:space="preserve">территориальные органы всего, 
в том числе (в пп. 1.3.1.-1.3.8. указать </t>
    </r>
    <r>
      <rPr>
        <b/>
        <sz val="9"/>
        <rFont val="Times New Roman"/>
        <family val="1"/>
        <charset val="204"/>
      </rPr>
      <t>по алфавиту</t>
    </r>
    <r>
      <rPr>
        <sz val="9"/>
        <rFont val="Times New Roman"/>
        <family val="1"/>
        <charset val="204"/>
      </rPr>
      <t xml:space="preserve"> полные наименования):</t>
    </r>
  </si>
  <si>
    <r>
      <t xml:space="preserve">Администрации поселений всего, 
в том числе (в пп. 2.1.-2.2. указать 
</t>
    </r>
    <r>
      <rPr>
        <b/>
        <sz val="9"/>
        <rFont val="Times New Roman"/>
        <family val="1"/>
        <charset val="204"/>
      </rPr>
      <t>по алфавиту</t>
    </r>
    <r>
      <rPr>
        <sz val="9"/>
        <rFont val="Times New Roman"/>
        <family val="1"/>
        <charset val="204"/>
      </rPr>
      <t xml:space="preserve"> наименования поселений):</t>
    </r>
  </si>
  <si>
    <t xml:space="preserve">    с высшим экономическим образованием</t>
  </si>
  <si>
    <t>2.3.</t>
  </si>
  <si>
    <t>3.1.</t>
  </si>
  <si>
    <t>3.2.</t>
  </si>
  <si>
    <t>3.2.1.</t>
  </si>
  <si>
    <t>3.2.2.</t>
  </si>
  <si>
    <t>3.2.3.</t>
  </si>
  <si>
    <t>3.3.</t>
  </si>
  <si>
    <t>5.2.</t>
  </si>
  <si>
    <t>6.1.</t>
  </si>
  <si>
    <t>6.2.</t>
  </si>
  <si>
    <t>6.2.1.</t>
  </si>
  <si>
    <t>6.2.2.</t>
  </si>
  <si>
    <t>6.2.3.</t>
  </si>
  <si>
    <t>7.</t>
  </si>
  <si>
    <t>8.</t>
  </si>
  <si>
    <t>9.</t>
  </si>
  <si>
    <t>3.2.4.</t>
  </si>
  <si>
    <t xml:space="preserve">    с иным высшим образованием</t>
  </si>
  <si>
    <t>января</t>
  </si>
  <si>
    <t>февраля</t>
  </si>
  <si>
    <t>марта</t>
  </si>
  <si>
    <t>апреля</t>
  </si>
  <si>
    <t>мая</t>
  </si>
  <si>
    <t>июня</t>
  </si>
  <si>
    <t>августа</t>
  </si>
  <si>
    <t>декабря</t>
  </si>
  <si>
    <t>ноября</t>
  </si>
  <si>
    <t>октября</t>
  </si>
  <si>
    <t>сентября</t>
  </si>
  <si>
    <t>июля</t>
  </si>
  <si>
    <t>Примечание: заполняются только пустые ячейки, не имеющие цветной заливки</t>
  </si>
  <si>
    <t>Примечание: заполняются только пустые ячейки, 
не имеющие цветной заливки</t>
  </si>
  <si>
    <t>от 18 до 35 лет</t>
  </si>
  <si>
    <t>от 65 лет</t>
  </si>
  <si>
    <t>от 36 до 64 лет</t>
  </si>
  <si>
    <t>Доля муниципальных служащих, имеющих высшее образование (на конец отчетного периода)</t>
  </si>
  <si>
    <t>Количество вакантных должностей муниципальной службы опубликованных на портале "Госслужба"**** в отчетном периоде</t>
  </si>
  <si>
    <t xml:space="preserve">количество муниципальных служащих, прошедших аттестацию (на конец отчетного периода) </t>
  </si>
  <si>
    <t>7.1.</t>
  </si>
  <si>
    <t>10.</t>
  </si>
  <si>
    <t>8.1.</t>
  </si>
  <si>
    <t>9.1.</t>
  </si>
  <si>
    <t>Доля вакантных должностей муниципальной службы, замещенных на основе конкурса от общего количества замещенных вакансий</t>
  </si>
  <si>
    <r>
      <t xml:space="preserve">Доля лиц, назначенных на должности муниципальной службы из кадровых резервов, муниципальных резервов управленческих </t>
    </r>
    <r>
      <rPr>
        <b/>
        <sz val="10"/>
        <rFont val="Times New Roman"/>
        <family val="1"/>
        <charset val="204"/>
      </rPr>
      <t>от общего числа назначенных</t>
    </r>
    <r>
      <rPr>
        <i/>
        <sz val="8"/>
        <rFont val="Times New Roman"/>
        <family val="1"/>
        <charset val="204"/>
      </rPr>
      <t xml:space="preserve"> </t>
    </r>
  </si>
  <si>
    <t>10.1.</t>
  </si>
  <si>
    <t>11.1.</t>
  </si>
  <si>
    <t>УПРАВЛЕНИЕ ПО ВЗАИМОДЕЙСТВИЮ С ОРГАНАМИ МЕСТНОГО САМОУПРАВЛЕНИЯ</t>
  </si>
  <si>
    <t>из них вакансий, возникших в связи с уходом работника в отпуска по беременности и родам; уходу за ребенком</t>
  </si>
  <si>
    <t>количество вакантных должностей муниципальной службы, открывшихся в отчетном периоде**</t>
  </si>
  <si>
    <t>из них замещенных вакансий, возникших в связи с уходом работника в отпуска по беременности и родам; уходу за ребенком</t>
  </si>
  <si>
    <t>количество замещенных вакантных должностей муниципальной службы в отчетном периоде***</t>
  </si>
  <si>
    <t xml:space="preserve">количество вакантных должностей муниципальной службы высшей группы должностей, замещенных в отчетном периоде на основе назначения из кадровых резервов, муниципальных резервов управленческих кадров </t>
  </si>
  <si>
    <t>Доля вакантных должностей муниципальной службы высшей группы должностей, замещенных на основе назначения из кадровых резервов, муниципальных резервов управленческих кадров</t>
  </si>
  <si>
    <t>6.3.</t>
  </si>
  <si>
    <t>6.3.1.</t>
  </si>
  <si>
    <t>рублей</t>
  </si>
  <si>
    <t>7.1.1.</t>
  </si>
  <si>
    <t>7.2.</t>
  </si>
  <si>
    <t>7.2.1.</t>
  </si>
  <si>
    <t>7.3.</t>
  </si>
  <si>
    <t>11.2.</t>
  </si>
  <si>
    <t>Количество вакантных должностей муниципальной службы по состоянию на 01.01.2022 *</t>
  </si>
  <si>
    <t>* - сведения отражаются ТОЛЬКО в первом квартале, во втором, третьем и четвертом кварталах поля не заполнять
** - учитываются вакансии муниципальной службы, которые открылись в отчетном периоде (квартал)
*** - учитываются все вакансии муниципальной службы, замещенные в отчетном периоде (квартал)
****- портал "Госслужба" - единая информационная система управления кадровым составом государственной гражданской (муниципальной) службы Российской Федерации https://gossluzhba.gov.ru/
***** - указываются только главы городских округов и муниципальных районов, главы администраций городских округов и муниципальных районов (без учета поселений)</t>
  </si>
  <si>
    <t>Доля муниципальных служащих, в отношении проведены мероприятия по профессиональному развитию</t>
  </si>
  <si>
    <t>количество муниципальных служащих, в отношении проведены мероприятия по профессиональному развитию (на конец отчетного периода), в т.ч.:</t>
  </si>
  <si>
    <t>10.2.</t>
  </si>
  <si>
    <t>10.3.</t>
  </si>
  <si>
    <t>10.4.</t>
  </si>
  <si>
    <t>6.3.2.</t>
  </si>
  <si>
    <t>6.3.3.</t>
  </si>
  <si>
    <t>предусмотрено средств местного бюджета на мероприятия по профессиональному развитию муниципальных служащих (указывается за год, уточняется по итогам 4 квартала), в т.ч.:</t>
  </si>
  <si>
    <t xml:space="preserve">   повышение квалификации</t>
  </si>
  <si>
    <t xml:space="preserve">   иные</t>
  </si>
  <si>
    <t>6.4.</t>
  </si>
  <si>
    <t>6.4.1.</t>
  </si>
  <si>
    <t>6.4.2.</t>
  </si>
  <si>
    <t>6.4.3.</t>
  </si>
  <si>
    <t>Количество отсутствующих работников, за которыми сохраняется место работы, в т.ч.:</t>
  </si>
  <si>
    <t>муниципальные служащие</t>
  </si>
  <si>
    <t>иные работники</t>
  </si>
  <si>
    <t>количество лиц, состоявших в отчетном периоде в муниципальных резервах управленческих кадров (на конец отчетного периода)</t>
  </si>
  <si>
    <t>количество лиц, состоявших в отчетном периоде в кадровом резерве (не управленческих кадров) (на конец отчетного периода)</t>
  </si>
  <si>
    <t>количество лиц, назначенных на должности глав муниципальных образований, глав местных администраций из резервов управленческих кадров (на конец отчетного периода)*****</t>
  </si>
  <si>
    <t>в управление по работе с муниципальными образованиями министерства региональной политики и массовых коммуникаций Ростовской области</t>
  </si>
  <si>
    <t xml:space="preserve">   дополнительное профессиональное образование (ДПО), профессиональное образование (ПО)</t>
  </si>
  <si>
    <t>освоено средств местного бюджета на мероприятия по профессиональному развитию муниципальных служащих (указывается за год, уточняется по итогам 4 квартала), в т.ч.:</t>
  </si>
  <si>
    <r>
      <t>Информация о состоянии муниципальной службы в Ростовской области
по итогам</t>
    </r>
    <r>
      <rPr>
        <u/>
        <sz val="16"/>
        <rFont val="Times New Roman"/>
        <family val="1"/>
        <charset val="204"/>
      </rPr>
      <t xml:space="preserve"> </t>
    </r>
    <r>
      <rPr>
        <b/>
        <i/>
        <u/>
        <sz val="16"/>
        <rFont val="Times New Roman"/>
        <family val="1"/>
        <charset val="204"/>
      </rPr>
      <t xml:space="preserve">    IV   квартала 2023 года</t>
    </r>
  </si>
  <si>
    <t>Стягов В.Н</t>
  </si>
  <si>
    <t>Ведущий специласит Палюх А.И.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</si>
</sst>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F800]dddd\,\ mmmm\ dd\,\ yyyy"/>
  </numFmts>
  <fonts count="3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 Cyr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sz val="14"/>
      <name val="Arial Cyr"/>
      <charset val="204"/>
    </font>
    <font>
      <b/>
      <u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2"/>
      <name val="Arial Cyr"/>
      <charset val="204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6"/>
      <name val="Times New Roman"/>
      <family val="1"/>
      <charset val="204"/>
    </font>
    <font>
      <b/>
      <i/>
      <u/>
      <sz val="16"/>
      <name val="Times New Roman"/>
      <family val="1"/>
      <charset val="204"/>
    </font>
    <font>
      <sz val="10"/>
      <name val="Arial Cyr"/>
      <family val="2"/>
      <charset val="204"/>
    </font>
    <font>
      <b/>
      <sz val="12"/>
      <color theme="1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1" fillId="0" borderId="0"/>
    <xf numFmtId="0" fontId="25" fillId="0" borderId="0"/>
  </cellStyleXfs>
  <cellXfs count="173">
    <xf numFmtId="0" fontId="0" fillId="0" borderId="0" xfId="0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Border="1"/>
    <xf numFmtId="0" fontId="7" fillId="0" borderId="0" xfId="0" applyFont="1" applyBorder="1" applyAlignment="1">
      <alignment horizontal="center"/>
    </xf>
    <xf numFmtId="0" fontId="7" fillId="0" borderId="0" xfId="0" applyFont="1" applyAlignment="1"/>
    <xf numFmtId="0" fontId="9" fillId="0" borderId="0" xfId="0" applyFont="1" applyBorder="1" applyAlignment="1">
      <alignment horizontal="center" vertical="center" wrapText="1"/>
    </xf>
    <xf numFmtId="0" fontId="0" fillId="0" borderId="0" xfId="0" applyFill="1" applyBorder="1"/>
    <xf numFmtId="0" fontId="5" fillId="0" borderId="0" xfId="0" applyFont="1" applyAlignment="1">
      <alignment horizontal="right"/>
    </xf>
    <xf numFmtId="0" fontId="11" fillId="0" borderId="0" xfId="0" applyFont="1"/>
    <xf numFmtId="0" fontId="12" fillId="0" borderId="0" xfId="0" applyFont="1"/>
    <xf numFmtId="0" fontId="5" fillId="0" borderId="0" xfId="0" applyFont="1" applyBorder="1" applyAlignment="1">
      <alignment horizontal="center"/>
    </xf>
    <xf numFmtId="0" fontId="5" fillId="0" borderId="0" xfId="0" applyFont="1"/>
    <xf numFmtId="0" fontId="7" fillId="0" borderId="0" xfId="0" applyFont="1"/>
    <xf numFmtId="0" fontId="5" fillId="0" borderId="0" xfId="0" applyFont="1" applyBorder="1" applyAlignment="1"/>
    <xf numFmtId="0" fontId="7" fillId="0" borderId="0" xfId="0" applyFont="1" applyBorder="1" applyAlignment="1"/>
    <xf numFmtId="0" fontId="15" fillId="0" borderId="0" xfId="0" applyFont="1"/>
    <xf numFmtId="0" fontId="8" fillId="0" borderId="0" xfId="0" applyFont="1"/>
    <xf numFmtId="0" fontId="7" fillId="0" borderId="0" xfId="0" applyFont="1" applyBorder="1"/>
    <xf numFmtId="0" fontId="5" fillId="0" borderId="4" xfId="0" applyFont="1" applyBorder="1" applyAlignment="1">
      <alignment horizontal="center"/>
    </xf>
    <xf numFmtId="0" fontId="0" fillId="0" borderId="0" xfId="0" applyFont="1"/>
    <xf numFmtId="0" fontId="19" fillId="0" borderId="0" xfId="0" applyFont="1" applyAlignment="1"/>
    <xf numFmtId="0" fontId="8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0" fillId="3" borderId="0" xfId="0" applyFill="1"/>
    <xf numFmtId="16" fontId="14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justify" vertical="center" wrapText="1"/>
    </xf>
    <xf numFmtId="0" fontId="14" fillId="0" borderId="0" xfId="0" applyFont="1" applyBorder="1" applyAlignment="1">
      <alignment horizontal="center" vertical="center" wrapText="1"/>
    </xf>
    <xf numFmtId="0" fontId="7" fillId="0" borderId="0" xfId="0" applyFont="1" applyAlignment="1"/>
    <xf numFmtId="0" fontId="13" fillId="0" borderId="0" xfId="0" applyFont="1" applyBorder="1" applyAlignment="1">
      <alignment horizontal="center" vertical="center"/>
    </xf>
    <xf numFmtId="164" fontId="7" fillId="0" borderId="0" xfId="0" applyNumberFormat="1" applyFont="1" applyBorder="1" applyAlignment="1" applyProtection="1">
      <alignment horizontal="right" vertical="center"/>
      <protection locked="0"/>
    </xf>
    <xf numFmtId="2" fontId="7" fillId="0" borderId="1" xfId="0" applyNumberFormat="1" applyFont="1" applyBorder="1" applyAlignment="1" applyProtection="1">
      <alignment horizontal="center" vertical="center" wrapText="1"/>
      <protection locked="0"/>
    </xf>
    <xf numFmtId="2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Border="1" applyAlignment="1">
      <alignment horizontal="left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7" fillId="0" borderId="0" xfId="0" applyFont="1" applyAlignment="1"/>
    <xf numFmtId="0" fontId="9" fillId="0" borderId="0" xfId="0" applyFont="1" applyBorder="1" applyAlignment="1">
      <alignment horizontal="left" vertical="center" wrapText="1"/>
    </xf>
    <xf numFmtId="49" fontId="27" fillId="0" borderId="1" xfId="0" applyNumberFormat="1" applyFont="1" applyBorder="1" applyAlignment="1" applyProtection="1">
      <alignment horizontal="justify" vertical="center" wrapText="1"/>
      <protection locked="0"/>
    </xf>
    <xf numFmtId="0" fontId="7" fillId="0" borderId="0" xfId="0" applyFont="1" applyAlignment="1"/>
    <xf numFmtId="0" fontId="7" fillId="0" borderId="0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14" fillId="4" borderId="1" xfId="0" applyFont="1" applyFill="1" applyBorder="1" applyAlignment="1" applyProtection="1">
      <alignment horizontal="center" vertical="center"/>
    </xf>
    <xf numFmtId="49" fontId="12" fillId="4" borderId="1" xfId="0" applyNumberFormat="1" applyFont="1" applyFill="1" applyBorder="1" applyAlignment="1" applyProtection="1">
      <alignment horizontal="justify" vertical="center" wrapText="1"/>
    </xf>
    <xf numFmtId="2" fontId="7" fillId="4" borderId="1" xfId="0" applyNumberFormat="1" applyFont="1" applyFill="1" applyBorder="1" applyAlignment="1" applyProtection="1">
      <alignment horizontal="center" vertical="center" wrapText="1"/>
    </xf>
    <xf numFmtId="2" fontId="20" fillId="4" borderId="1" xfId="0" applyNumberFormat="1" applyFont="1" applyFill="1" applyBorder="1" applyAlignment="1" applyProtection="1">
      <alignment horizontal="center" vertical="center" wrapText="1"/>
    </xf>
    <xf numFmtId="49" fontId="12" fillId="4" borderId="1" xfId="0" applyNumberFormat="1" applyFont="1" applyFill="1" applyBorder="1" applyAlignment="1" applyProtection="1">
      <alignment horizontal="justify" vertical="top" wrapText="1"/>
    </xf>
    <xf numFmtId="14" fontId="14" fillId="4" borderId="1" xfId="0" applyNumberFormat="1" applyFont="1" applyFill="1" applyBorder="1" applyAlignment="1" applyProtection="1">
      <alignment horizontal="center" vertical="center"/>
    </xf>
    <xf numFmtId="2" fontId="20" fillId="2" borderId="1" xfId="0" applyNumberFormat="1" applyFont="1" applyFill="1" applyBorder="1" applyAlignment="1" applyProtection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</xf>
    <xf numFmtId="49" fontId="12" fillId="4" borderId="1" xfId="0" applyNumberFormat="1" applyFont="1" applyFill="1" applyBorder="1" applyAlignment="1" applyProtection="1">
      <alignment horizontal="left" vertical="center" wrapText="1"/>
    </xf>
    <xf numFmtId="49" fontId="12" fillId="4" borderId="1" xfId="0" applyNumberFormat="1" applyFont="1" applyFill="1" applyBorder="1" applyAlignment="1" applyProtection="1">
      <alignment vertical="center" wrapText="1"/>
    </xf>
    <xf numFmtId="0" fontId="12" fillId="4" borderId="1" xfId="0" applyFont="1" applyFill="1" applyBorder="1" applyAlignment="1" applyProtection="1">
      <alignment horizontal="left" vertical="center" wrapText="1"/>
    </xf>
    <xf numFmtId="0" fontId="14" fillId="2" borderId="1" xfId="0" applyFont="1" applyFill="1" applyBorder="1" applyAlignment="1" applyProtection="1">
      <alignment horizontal="center" vertical="center"/>
    </xf>
    <xf numFmtId="164" fontId="13" fillId="2" borderId="3" xfId="0" applyNumberFormat="1" applyFont="1" applyFill="1" applyBorder="1" applyAlignment="1" applyProtection="1">
      <alignment horizontal="left" vertical="center"/>
    </xf>
    <xf numFmtId="0" fontId="7" fillId="5" borderId="1" xfId="0" applyFont="1" applyFill="1" applyBorder="1" applyAlignment="1" applyProtection="1">
      <alignment horizontal="center" vertical="center"/>
    </xf>
    <xf numFmtId="164" fontId="12" fillId="5" borderId="1" xfId="0" applyNumberFormat="1" applyFont="1" applyFill="1" applyBorder="1" applyAlignment="1" applyProtection="1">
      <alignment horizontal="center" vertical="center" wrapText="1"/>
    </xf>
    <xf numFmtId="0" fontId="26" fillId="5" borderId="1" xfId="0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0" xfId="0" applyFont="1" applyProtection="1"/>
    <xf numFmtId="0" fontId="7" fillId="0" borderId="0" xfId="0" applyFont="1" applyAlignment="1" applyProtection="1"/>
    <xf numFmtId="0" fontId="12" fillId="3" borderId="2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2" fontId="13" fillId="4" borderId="1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/>
    </xf>
    <xf numFmtId="2" fontId="13" fillId="4" borderId="1" xfId="0" applyNumberFormat="1" applyFont="1" applyFill="1" applyBorder="1" applyAlignment="1" applyProtection="1">
      <alignment horizontal="center" vertical="center" wrapText="1"/>
    </xf>
    <xf numFmtId="49" fontId="27" fillId="0" borderId="1" xfId="0" applyNumberFormat="1" applyFont="1" applyFill="1" applyBorder="1" applyAlignment="1" applyProtection="1">
      <alignment vertical="center" wrapText="1"/>
      <protection locked="0"/>
    </xf>
    <xf numFmtId="2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1" xfId="0" applyFont="1" applyFill="1" applyBorder="1" applyAlignment="1" applyProtection="1">
      <alignment horizontal="center" vertical="center" wrapText="1"/>
    </xf>
    <xf numFmtId="0" fontId="28" fillId="4" borderId="1" xfId="0" applyFont="1" applyFill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 wrapText="1"/>
    </xf>
    <xf numFmtId="0" fontId="14" fillId="4" borderId="2" xfId="0" applyFont="1" applyFill="1" applyBorder="1" applyAlignment="1" applyProtection="1">
      <alignment horizontal="center" vertical="center"/>
    </xf>
    <xf numFmtId="49" fontId="12" fillId="4" borderId="2" xfId="0" applyNumberFormat="1" applyFont="1" applyFill="1" applyBorder="1" applyAlignment="1" applyProtection="1">
      <alignment horizontal="justify" vertical="center" wrapText="1"/>
    </xf>
    <xf numFmtId="2" fontId="7" fillId="4" borderId="2" xfId="0" applyNumberFormat="1" applyFont="1" applyFill="1" applyBorder="1" applyAlignment="1" applyProtection="1">
      <alignment horizontal="center" vertical="center" wrapText="1"/>
    </xf>
    <xf numFmtId="0" fontId="13" fillId="0" borderId="18" xfId="0" applyFont="1" applyFill="1" applyBorder="1" applyAlignment="1" applyProtection="1">
      <alignment horizontal="center" vertical="center" wrapText="1"/>
    </xf>
    <xf numFmtId="0" fontId="13" fillId="0" borderId="19" xfId="0" applyFont="1" applyFill="1" applyBorder="1" applyAlignment="1" applyProtection="1">
      <alignment horizontal="center" vertical="center" wrapText="1"/>
    </xf>
    <xf numFmtId="0" fontId="13" fillId="0" borderId="20" xfId="0" applyFont="1" applyFill="1" applyBorder="1" applyAlignment="1" applyProtection="1">
      <alignment horizontal="center" vertical="center" wrapText="1"/>
    </xf>
    <xf numFmtId="0" fontId="14" fillId="0" borderId="0" xfId="0" applyFont="1" applyBorder="1" applyAlignment="1">
      <alignment horizontal="left" vertical="center"/>
    </xf>
    <xf numFmtId="16" fontId="12" fillId="3" borderId="3" xfId="0" applyNumberFormat="1" applyFont="1" applyFill="1" applyBorder="1" applyAlignment="1">
      <alignment horizontal="center" vertical="center" wrapText="1"/>
    </xf>
    <xf numFmtId="49" fontId="12" fillId="3" borderId="3" xfId="0" applyNumberFormat="1" applyFont="1" applyFill="1" applyBorder="1" applyAlignment="1">
      <alignment horizontal="center" vertical="center" wrapText="1"/>
    </xf>
    <xf numFmtId="0" fontId="11" fillId="6" borderId="0" xfId="0" applyFont="1" applyFill="1"/>
    <xf numFmtId="16" fontId="12" fillId="3" borderId="1" xfId="0" applyNumberFormat="1" applyFont="1" applyFill="1" applyBorder="1" applyAlignment="1">
      <alignment horizontal="center" vertical="center" wrapText="1"/>
    </xf>
    <xf numFmtId="1" fontId="12" fillId="3" borderId="1" xfId="0" applyNumberFormat="1" applyFont="1" applyFill="1" applyBorder="1" applyAlignment="1" applyProtection="1">
      <alignment horizontal="center" vertical="center"/>
      <protection locked="0"/>
    </xf>
    <xf numFmtId="1" fontId="12" fillId="4" borderId="1" xfId="0" applyNumberFormat="1" applyFont="1" applyFill="1" applyBorder="1" applyAlignment="1" applyProtection="1">
      <alignment horizontal="center" vertical="center" wrapText="1" shrinkToFit="1"/>
    </xf>
    <xf numFmtId="1" fontId="12" fillId="4" borderId="1" xfId="0" applyNumberFormat="1" applyFont="1" applyFill="1" applyBorder="1" applyAlignment="1" applyProtection="1">
      <alignment horizontal="center" vertical="center"/>
    </xf>
    <xf numFmtId="0" fontId="13" fillId="4" borderId="11" xfId="0" applyFont="1" applyFill="1" applyBorder="1" applyAlignment="1" applyProtection="1">
      <alignment horizontal="justify" vertical="center" wrapText="1"/>
    </xf>
    <xf numFmtId="1" fontId="13" fillId="4" borderId="1" xfId="0" applyNumberFormat="1" applyFont="1" applyFill="1" applyBorder="1" applyAlignment="1" applyProtection="1">
      <alignment horizontal="center" vertical="center"/>
    </xf>
    <xf numFmtId="0" fontId="13" fillId="4" borderId="1" xfId="0" applyFont="1" applyFill="1" applyBorder="1" applyAlignment="1" applyProtection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 applyProtection="1">
      <alignment horizontal="center" vertical="center" wrapText="1"/>
    </xf>
    <xf numFmtId="49" fontId="13" fillId="3" borderId="3" xfId="0" applyNumberFormat="1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center" vertical="center" wrapText="1"/>
    </xf>
    <xf numFmtId="1" fontId="12" fillId="7" borderId="1" xfId="0" applyNumberFormat="1" applyFont="1" applyFill="1" applyBorder="1" applyAlignment="1" applyProtection="1">
      <alignment horizontal="center" vertical="center"/>
    </xf>
    <xf numFmtId="0" fontId="12" fillId="7" borderId="1" xfId="0" applyFont="1" applyFill="1" applyBorder="1" applyAlignment="1" applyProtection="1">
      <alignment horizontal="center" vertical="center" wrapText="1"/>
    </xf>
    <xf numFmtId="1" fontId="12" fillId="7" borderId="1" xfId="0" applyNumberFormat="1" applyFont="1" applyFill="1" applyBorder="1" applyAlignment="1" applyProtection="1">
      <alignment horizontal="center" vertical="center" wrapText="1" shrinkToFit="1"/>
    </xf>
    <xf numFmtId="49" fontId="12" fillId="7" borderId="3" xfId="0" applyNumberFormat="1" applyFont="1" applyFill="1" applyBorder="1" applyAlignment="1">
      <alignment horizontal="center" vertical="center" wrapText="1"/>
    </xf>
    <xf numFmtId="16" fontId="12" fillId="7" borderId="3" xfId="0" applyNumberFormat="1" applyFont="1" applyFill="1" applyBorder="1" applyAlignment="1">
      <alignment horizontal="center" vertical="center" wrapText="1"/>
    </xf>
    <xf numFmtId="10" fontId="13" fillId="4" borderId="1" xfId="0" applyNumberFormat="1" applyFont="1" applyFill="1" applyBorder="1" applyAlignment="1" applyProtection="1">
      <alignment horizontal="center" vertical="center" wrapText="1"/>
    </xf>
    <xf numFmtId="0" fontId="12" fillId="7" borderId="11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 vertical="center" wrapText="1"/>
    </xf>
    <xf numFmtId="0" fontId="9" fillId="7" borderId="1" xfId="0" applyFont="1" applyFill="1" applyBorder="1" applyAlignment="1" applyProtection="1">
      <alignment horizontal="center" vertical="center" wrapText="1"/>
    </xf>
    <xf numFmtId="0" fontId="13" fillId="4" borderId="1" xfId="0" applyFont="1" applyFill="1" applyBorder="1" applyAlignment="1" applyProtection="1">
      <alignment horizontal="left" vertical="center"/>
    </xf>
    <xf numFmtId="0" fontId="12" fillId="4" borderId="1" xfId="0" applyFont="1" applyFill="1" applyBorder="1" applyAlignment="1" applyProtection="1">
      <alignment horizontal="justify" vertical="center" wrapText="1"/>
    </xf>
    <xf numFmtId="0" fontId="12" fillId="7" borderId="1" xfId="0" applyFont="1" applyFill="1" applyBorder="1" applyAlignment="1" applyProtection="1">
      <alignment horizontal="justify" vertical="center" wrapText="1"/>
    </xf>
    <xf numFmtId="0" fontId="13" fillId="4" borderId="1" xfId="0" applyFont="1" applyFill="1" applyBorder="1" applyAlignment="1" applyProtection="1">
      <alignment horizontal="justify" vertical="center" wrapText="1"/>
    </xf>
    <xf numFmtId="0" fontId="27" fillId="4" borderId="1" xfId="0" applyFont="1" applyFill="1" applyBorder="1" applyAlignment="1" applyProtection="1">
      <alignment horizontal="justify" vertical="center" wrapText="1"/>
    </xf>
    <xf numFmtId="0" fontId="12" fillId="7" borderId="11" xfId="0" applyFont="1" applyFill="1" applyBorder="1" applyAlignment="1" applyProtection="1">
      <alignment horizontal="justify" vertical="center" wrapText="1"/>
    </xf>
    <xf numFmtId="0" fontId="12" fillId="4" borderId="11" xfId="0" applyFont="1" applyFill="1" applyBorder="1" applyAlignment="1" applyProtection="1">
      <alignment horizontal="justify" vertical="center" wrapText="1"/>
    </xf>
    <xf numFmtId="0" fontId="27" fillId="7" borderId="11" xfId="0" applyFont="1" applyFill="1" applyBorder="1" applyAlignment="1" applyProtection="1">
      <alignment horizontal="justify" vertical="center" wrapText="1"/>
    </xf>
    <xf numFmtId="0" fontId="27" fillId="4" borderId="11" xfId="0" applyFont="1" applyFill="1" applyBorder="1" applyAlignment="1" applyProtection="1">
      <alignment horizontal="justify" vertical="center" wrapText="1"/>
    </xf>
    <xf numFmtId="0" fontId="12" fillId="4" borderId="3" xfId="0" applyFont="1" applyFill="1" applyBorder="1" applyAlignment="1" applyProtection="1">
      <alignment horizontal="justify" vertical="center" wrapText="1"/>
    </xf>
    <xf numFmtId="2" fontId="12" fillId="7" borderId="1" xfId="0" applyNumberFormat="1" applyFont="1" applyFill="1" applyBorder="1" applyAlignment="1" applyProtection="1">
      <alignment horizontal="center" vertical="center"/>
    </xf>
    <xf numFmtId="1" fontId="12" fillId="7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Border="1" applyAlignment="1">
      <alignment horizontal="center"/>
    </xf>
    <xf numFmtId="0" fontId="5" fillId="0" borderId="0" xfId="0" applyFont="1" applyBorder="1" applyAlignment="1">
      <alignment vertical="top" wrapText="1"/>
    </xf>
    <xf numFmtId="0" fontId="0" fillId="0" borderId="0" xfId="0" applyAlignment="1"/>
    <xf numFmtId="0" fontId="5" fillId="0" borderId="6" xfId="0" applyFont="1" applyBorder="1" applyAlignment="1">
      <alignment horizontal="center"/>
    </xf>
    <xf numFmtId="0" fontId="7" fillId="0" borderId="0" xfId="0" applyFont="1" applyAlignment="1"/>
    <xf numFmtId="0" fontId="7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4" xfId="0" applyFont="1" applyBorder="1" applyAlignment="1">
      <alignment horizontal="center"/>
    </xf>
    <xf numFmtId="0" fontId="21" fillId="0" borderId="0" xfId="0" applyFont="1" applyAlignment="1"/>
    <xf numFmtId="0" fontId="16" fillId="0" borderId="5" xfId="0" applyFont="1" applyBorder="1" applyAlignment="1">
      <alignment horizontal="center"/>
    </xf>
    <xf numFmtId="0" fontId="0" fillId="0" borderId="5" xfId="0" applyBorder="1" applyAlignment="1"/>
    <xf numFmtId="0" fontId="8" fillId="0" borderId="4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2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left" wrapText="1"/>
    </xf>
    <xf numFmtId="0" fontId="0" fillId="0" borderId="0" xfId="0" applyAlignment="1">
      <alignment wrapText="1"/>
    </xf>
    <xf numFmtId="0" fontId="8" fillId="0" borderId="0" xfId="0" applyFont="1" applyBorder="1" applyAlignment="1" applyProtection="1">
      <alignment horizontal="left"/>
      <protection locked="0"/>
    </xf>
    <xf numFmtId="0" fontId="8" fillId="0" borderId="4" xfId="0" applyFont="1" applyBorder="1" applyAlignment="1">
      <alignment horizontal="center" wrapText="1"/>
    </xf>
    <xf numFmtId="0" fontId="8" fillId="0" borderId="4" xfId="0" applyFont="1" applyBorder="1" applyAlignment="1" applyProtection="1">
      <alignment horizontal="center"/>
      <protection locked="0"/>
    </xf>
    <xf numFmtId="0" fontId="22" fillId="0" borderId="0" xfId="0" applyFont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2" borderId="7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/>
    </xf>
    <xf numFmtId="0" fontId="7" fillId="0" borderId="0" xfId="0" applyFont="1" applyFill="1" applyBorder="1" applyAlignment="1">
      <alignment horizontal="left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 applyProtection="1">
      <alignment horizontal="center" vertical="center" wrapText="1"/>
    </xf>
    <xf numFmtId="0" fontId="12" fillId="3" borderId="17" xfId="0" applyFont="1" applyFill="1" applyBorder="1" applyAlignment="1" applyProtection="1">
      <alignment horizontal="center" vertical="center" wrapText="1"/>
    </xf>
    <xf numFmtId="0" fontId="7" fillId="3" borderId="13" xfId="0" applyFont="1" applyFill="1" applyBorder="1" applyAlignment="1" applyProtection="1">
      <alignment horizontal="center" vertical="center" wrapText="1"/>
    </xf>
    <xf numFmtId="0" fontId="7" fillId="3" borderId="16" xfId="0" applyFont="1" applyFill="1" applyBorder="1" applyAlignment="1" applyProtection="1">
      <alignment horizontal="center" vertical="center" wrapText="1"/>
    </xf>
    <xf numFmtId="0" fontId="12" fillId="3" borderId="14" xfId="0" applyFont="1" applyFill="1" applyBorder="1" applyAlignment="1" applyProtection="1">
      <alignment horizontal="center" vertical="center" wrapText="1"/>
    </xf>
    <xf numFmtId="0" fontId="12" fillId="3" borderId="1" xfId="0" applyFont="1" applyFill="1" applyBorder="1" applyAlignment="1" applyProtection="1">
      <alignment horizontal="center" vertical="center" wrapText="1"/>
    </xf>
    <xf numFmtId="164" fontId="13" fillId="4" borderId="10" xfId="0" applyNumberFormat="1" applyFont="1" applyFill="1" applyBorder="1" applyAlignment="1" applyProtection="1">
      <alignment horizontal="left" vertical="center" wrapText="1"/>
    </xf>
    <xf numFmtId="164" fontId="13" fillId="4" borderId="12" xfId="0" applyNumberFormat="1" applyFont="1" applyFill="1" applyBorder="1" applyAlignment="1" applyProtection="1">
      <alignment horizontal="left" vertical="center" wrapText="1"/>
    </xf>
    <xf numFmtId="164" fontId="13" fillId="4" borderId="11" xfId="0" applyNumberFormat="1" applyFont="1" applyFill="1" applyBorder="1" applyAlignment="1" applyProtection="1">
      <alignment horizontal="left" vertical="center" wrapText="1"/>
    </xf>
    <xf numFmtId="0" fontId="10" fillId="4" borderId="1" xfId="0" applyFont="1" applyFill="1" applyBorder="1" applyAlignment="1" applyProtection="1">
      <alignment horizontal="center" vertical="center" wrapText="1"/>
    </xf>
    <xf numFmtId="49" fontId="6" fillId="4" borderId="0" xfId="0" applyNumberFormat="1" applyFont="1" applyFill="1" applyBorder="1" applyAlignment="1" applyProtection="1">
      <alignment horizontal="center" vertical="center" wrapText="1"/>
    </xf>
    <xf numFmtId="49" fontId="6" fillId="4" borderId="4" xfId="0" applyNumberFormat="1" applyFont="1" applyFill="1" applyBorder="1" applyAlignment="1" applyProtection="1">
      <alignment horizontal="center" vertical="center" wrapText="1"/>
    </xf>
    <xf numFmtId="0" fontId="9" fillId="4" borderId="0" xfId="0" applyFont="1" applyFill="1" applyAlignment="1" applyProtection="1">
      <alignment horizontal="right" vertical="top"/>
    </xf>
    <xf numFmtId="0" fontId="9" fillId="4" borderId="4" xfId="0" applyFont="1" applyFill="1" applyBorder="1" applyAlignment="1" applyProtection="1">
      <alignment horizontal="right" vertical="top"/>
    </xf>
    <xf numFmtId="0" fontId="14" fillId="0" borderId="6" xfId="0" applyFont="1" applyBorder="1" applyAlignment="1">
      <alignment horizontal="left" vertical="center" wrapText="1"/>
    </xf>
  </cellXfs>
  <cellStyles count="5">
    <cellStyle name="Обычный" xfId="0" builtinId="0"/>
    <cellStyle name="Обычный 2" xfId="1"/>
    <cellStyle name="Обычный 2 2" xfId="4"/>
    <cellStyle name="Обычный 3" xfId="2"/>
    <cellStyle name="Обычный 4" xfId="3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116"/>
  <sheetViews>
    <sheetView tabSelected="1" view="pageBreakPreview" topLeftCell="H1" zoomScale="130" zoomScaleNormal="86" zoomScaleSheetLayoutView="130" workbookViewId="0">
      <selection activeCell="CE113" sqref="CE113:CN113"/>
    </sheetView>
  </sheetViews>
  <sheetFormatPr defaultColWidth="1.28515625" defaultRowHeight="12.75" outlineLevelRow="1" x14ac:dyDescent="0.2"/>
  <cols>
    <col min="48" max="48" width="11.7109375" customWidth="1"/>
    <col min="49" max="49" width="2.5703125" customWidth="1"/>
    <col min="78" max="78" width="3.28515625" bestFit="1" customWidth="1"/>
    <col min="96" max="96" width="3.28515625" bestFit="1" customWidth="1"/>
    <col min="98" max="98" width="1.28515625" customWidth="1"/>
    <col min="99" max="101" width="1.28515625" hidden="1" customWidth="1"/>
    <col min="117" max="117" width="0.42578125" customWidth="1"/>
    <col min="118" max="118" width="1.140625" customWidth="1"/>
  </cols>
  <sheetData>
    <row r="1" spans="1:101" ht="18" customHeight="1" x14ac:dyDescent="0.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5" t="s">
        <v>116</v>
      </c>
      <c r="CJ1" s="136"/>
      <c r="CK1" s="136"/>
      <c r="CL1" s="136"/>
      <c r="CM1" s="136"/>
      <c r="CN1" s="136"/>
      <c r="CO1" s="136"/>
      <c r="CP1" s="136"/>
      <c r="CQ1" s="136"/>
      <c r="CR1" s="136"/>
      <c r="CS1" s="136"/>
      <c r="CT1" s="136"/>
      <c r="CU1" s="136"/>
      <c r="CV1" s="136"/>
      <c r="CW1" s="136"/>
    </row>
    <row r="2" spans="1:101" ht="18.75" x14ac:dyDescent="0.2">
      <c r="A2" s="143" t="s">
        <v>103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43"/>
      <c r="AM2" s="143"/>
      <c r="AN2" s="143"/>
      <c r="AO2" s="143"/>
      <c r="AP2" s="143"/>
      <c r="AQ2" s="143"/>
      <c r="AR2" s="143"/>
      <c r="AS2" s="143"/>
      <c r="AT2" s="143"/>
      <c r="AU2" s="143"/>
      <c r="AV2" s="143"/>
      <c r="AW2" s="143"/>
      <c r="AX2" s="143"/>
      <c r="AY2" s="143"/>
      <c r="AZ2" s="143"/>
      <c r="BA2" s="143"/>
      <c r="BB2" s="143"/>
      <c r="BC2" s="143"/>
      <c r="BD2" s="143"/>
      <c r="BE2" s="143"/>
      <c r="BF2" s="143"/>
      <c r="BG2" s="143"/>
      <c r="BH2" s="143"/>
      <c r="BI2" s="143"/>
      <c r="BJ2" s="143"/>
      <c r="BK2" s="143"/>
      <c r="BL2" s="143"/>
      <c r="BM2" s="143"/>
      <c r="BN2" s="143"/>
      <c r="BO2" s="143"/>
      <c r="BP2" s="143"/>
      <c r="BQ2" s="143"/>
      <c r="BR2" s="143"/>
      <c r="BS2" s="143"/>
      <c r="BT2" s="143"/>
      <c r="BU2" s="143"/>
      <c r="BV2" s="143"/>
      <c r="BW2" s="143"/>
      <c r="BX2" s="143"/>
      <c r="BY2" s="143"/>
      <c r="BZ2" s="143"/>
      <c r="CA2" s="143"/>
      <c r="CB2" s="143"/>
      <c r="CC2" s="143"/>
      <c r="CD2" s="143"/>
      <c r="CE2" s="143"/>
      <c r="CF2" s="143"/>
      <c r="CG2" s="143"/>
      <c r="CH2" s="143"/>
      <c r="CI2" s="143"/>
      <c r="CJ2" s="143"/>
      <c r="CK2" s="143"/>
      <c r="CL2" s="143"/>
      <c r="CM2" s="143"/>
      <c r="CN2" s="143"/>
      <c r="CO2" s="143"/>
      <c r="CP2" s="143"/>
      <c r="CQ2" s="143"/>
      <c r="CR2" s="143"/>
      <c r="CS2" s="143"/>
      <c r="CT2" s="143"/>
      <c r="CU2" s="143"/>
      <c r="CV2" s="143"/>
      <c r="CW2" s="143"/>
    </row>
    <row r="3" spans="1:101" ht="18.75" x14ac:dyDescent="0.2">
      <c r="A3" s="143" t="s">
        <v>245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7"/>
      <c r="AM3" s="147"/>
      <c r="AN3" s="147"/>
      <c r="AO3" s="147"/>
      <c r="AP3" s="147"/>
      <c r="AQ3" s="147"/>
      <c r="AR3" s="147"/>
      <c r="AS3" s="147"/>
      <c r="AT3" s="147"/>
      <c r="AU3" s="147"/>
      <c r="AV3" s="147"/>
      <c r="AW3" s="147"/>
      <c r="AX3" s="147"/>
      <c r="AY3" s="147"/>
      <c r="AZ3" s="147"/>
      <c r="BA3" s="147"/>
      <c r="BB3" s="147"/>
      <c r="BC3" s="147"/>
      <c r="BD3" s="147"/>
      <c r="BE3" s="147"/>
      <c r="BF3" s="147"/>
      <c r="BG3" s="147"/>
      <c r="BH3" s="147"/>
      <c r="BI3" s="147"/>
      <c r="BJ3" s="147"/>
      <c r="BK3" s="147"/>
      <c r="BL3" s="147"/>
      <c r="BM3" s="147"/>
      <c r="BN3" s="147"/>
      <c r="BO3" s="147"/>
      <c r="BP3" s="147"/>
      <c r="BQ3" s="147"/>
      <c r="BR3" s="147"/>
      <c r="BS3" s="147"/>
      <c r="BT3" s="147"/>
      <c r="BU3" s="147"/>
      <c r="BV3" s="147"/>
      <c r="BW3" s="147"/>
      <c r="BX3" s="147"/>
      <c r="BY3" s="147"/>
      <c r="BZ3" s="147"/>
      <c r="CA3" s="147"/>
      <c r="CB3" s="147"/>
      <c r="CC3" s="147"/>
      <c r="CD3" s="147"/>
      <c r="CE3" s="147"/>
      <c r="CF3" s="147"/>
      <c r="CG3" s="147"/>
      <c r="CH3" s="147"/>
      <c r="CI3" s="147"/>
      <c r="CJ3" s="147"/>
      <c r="CK3" s="147"/>
      <c r="CL3" s="147"/>
      <c r="CM3" s="147"/>
      <c r="CN3" s="147"/>
      <c r="CO3" s="147"/>
      <c r="CP3" s="147"/>
      <c r="CQ3" s="147"/>
      <c r="CR3" s="147"/>
      <c r="CS3" s="147"/>
      <c r="CT3" s="147"/>
      <c r="CU3" s="147"/>
      <c r="CV3" s="147"/>
      <c r="CW3" s="147"/>
    </row>
    <row r="4" spans="1:101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</row>
    <row r="5" spans="1:101" x14ac:dyDescent="0.2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</row>
    <row r="6" spans="1:101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</row>
    <row r="7" spans="1:101" ht="13.5" thickBot="1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</row>
    <row r="8" spans="1:101" ht="44.45" customHeight="1" thickBot="1" x14ac:dyDescent="0.25">
      <c r="A8" s="148" t="s">
        <v>285</v>
      </c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  <c r="Y8" s="149"/>
      <c r="Z8" s="149"/>
      <c r="AA8" s="149"/>
      <c r="AB8" s="149"/>
      <c r="AC8" s="149"/>
      <c r="AD8" s="149"/>
      <c r="AE8" s="149"/>
      <c r="AF8" s="149"/>
      <c r="AG8" s="149"/>
      <c r="AH8" s="149"/>
      <c r="AI8" s="149"/>
      <c r="AJ8" s="149"/>
      <c r="AK8" s="149"/>
      <c r="AL8" s="149"/>
      <c r="AM8" s="149"/>
      <c r="AN8" s="149"/>
      <c r="AO8" s="149"/>
      <c r="AP8" s="149"/>
      <c r="AQ8" s="149"/>
      <c r="AR8" s="149"/>
      <c r="AS8" s="149"/>
      <c r="AT8" s="149"/>
      <c r="AU8" s="149"/>
      <c r="AV8" s="149"/>
      <c r="AW8" s="149"/>
      <c r="AX8" s="149"/>
      <c r="AY8" s="149"/>
      <c r="AZ8" s="149"/>
      <c r="BA8" s="149"/>
      <c r="BB8" s="149"/>
      <c r="BC8" s="149"/>
      <c r="BD8" s="149"/>
      <c r="BE8" s="149"/>
      <c r="BF8" s="149"/>
      <c r="BG8" s="149"/>
      <c r="BH8" s="149"/>
      <c r="BI8" s="149"/>
      <c r="BJ8" s="149"/>
      <c r="BK8" s="149"/>
      <c r="BL8" s="149"/>
      <c r="BM8" s="149"/>
      <c r="BN8" s="149"/>
      <c r="BO8" s="149"/>
      <c r="BP8" s="149"/>
      <c r="BQ8" s="149"/>
      <c r="BR8" s="149"/>
      <c r="BS8" s="149"/>
      <c r="BT8" s="149"/>
      <c r="BU8" s="149"/>
      <c r="BV8" s="149"/>
      <c r="BW8" s="149"/>
      <c r="BX8" s="149"/>
      <c r="BY8" s="149"/>
      <c r="BZ8" s="149"/>
      <c r="CA8" s="149"/>
      <c r="CB8" s="149"/>
      <c r="CC8" s="149"/>
      <c r="CD8" s="149"/>
      <c r="CE8" s="149"/>
      <c r="CF8" s="149"/>
      <c r="CG8" s="149"/>
      <c r="CH8" s="149"/>
      <c r="CI8" s="149"/>
      <c r="CJ8" s="149"/>
      <c r="CK8" s="149"/>
      <c r="CL8" s="149"/>
      <c r="CM8" s="149"/>
      <c r="CN8" s="149"/>
      <c r="CO8" s="149"/>
      <c r="CP8" s="149"/>
      <c r="CQ8" s="149"/>
      <c r="CR8" s="149"/>
      <c r="CS8" s="149"/>
      <c r="CT8" s="149"/>
      <c r="CU8" s="149"/>
      <c r="CV8" s="149"/>
      <c r="CW8" s="150"/>
    </row>
    <row r="9" spans="1:101" ht="15.75" x14ac:dyDescent="0.25">
      <c r="A9" s="1"/>
      <c r="B9" s="13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13"/>
      <c r="R9" s="13"/>
      <c r="S9" s="13"/>
      <c r="T9" s="132" t="s">
        <v>107</v>
      </c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3"/>
      <c r="AQ9" s="133"/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  <c r="BC9" s="133"/>
      <c r="BD9" s="133"/>
      <c r="BE9" s="133"/>
      <c r="BF9" s="133"/>
      <c r="BG9" s="133"/>
      <c r="BH9" s="133"/>
      <c r="BI9" s="133"/>
      <c r="BJ9" s="133"/>
      <c r="BK9" s="133"/>
      <c r="BL9" s="133"/>
      <c r="BM9" s="133"/>
      <c r="BN9" s="133"/>
      <c r="BO9" s="133"/>
      <c r="BP9" s="133"/>
      <c r="BQ9" s="133"/>
      <c r="BR9" s="133"/>
      <c r="BS9" s="133"/>
      <c r="BT9" s="133"/>
      <c r="BU9" s="133"/>
      <c r="BV9" s="133"/>
      <c r="BW9" s="133"/>
      <c r="BX9" s="133"/>
      <c r="BY9" s="133"/>
      <c r="BZ9" s="13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</row>
    <row r="10" spans="1:101" ht="15.75" x14ac:dyDescent="0.25">
      <c r="A10" s="13"/>
      <c r="B10" s="13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</row>
    <row r="11" spans="1:101" ht="13.5" thickBot="1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</row>
    <row r="12" spans="1:101" ht="21" customHeight="1" thickBot="1" x14ac:dyDescent="0.25">
      <c r="A12" s="144" t="s">
        <v>108</v>
      </c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45"/>
      <c r="AG12" s="145"/>
      <c r="AH12" s="145"/>
      <c r="AI12" s="145"/>
      <c r="AJ12" s="145"/>
      <c r="AK12" s="145"/>
      <c r="AL12" s="145"/>
      <c r="AM12" s="145"/>
      <c r="AN12" s="145"/>
      <c r="AO12" s="145"/>
      <c r="AP12" s="145"/>
      <c r="AQ12" s="145"/>
      <c r="AR12" s="145"/>
      <c r="AS12" s="145"/>
      <c r="AT12" s="145"/>
      <c r="AU12" s="145"/>
      <c r="AV12" s="145"/>
      <c r="AW12" s="145"/>
      <c r="AX12" s="145"/>
      <c r="AY12" s="145"/>
      <c r="AZ12" s="145"/>
      <c r="BA12" s="145"/>
      <c r="BB12" s="146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44" t="s">
        <v>109</v>
      </c>
      <c r="BT12" s="145"/>
      <c r="BU12" s="145"/>
      <c r="BV12" s="145"/>
      <c r="BW12" s="145"/>
      <c r="BX12" s="145"/>
      <c r="BY12" s="145"/>
      <c r="BZ12" s="145"/>
      <c r="CA12" s="145"/>
      <c r="CB12" s="145"/>
      <c r="CC12" s="145"/>
      <c r="CD12" s="145"/>
      <c r="CE12" s="145"/>
      <c r="CF12" s="145"/>
      <c r="CG12" s="145"/>
      <c r="CH12" s="145"/>
      <c r="CI12" s="145"/>
      <c r="CJ12" s="145"/>
      <c r="CK12" s="145"/>
      <c r="CL12" s="145"/>
      <c r="CM12" s="145"/>
      <c r="CN12" s="145"/>
      <c r="CO12" s="145"/>
      <c r="CP12" s="145"/>
      <c r="CQ12" s="145"/>
      <c r="CR12" s="145"/>
      <c r="CS12" s="145"/>
      <c r="CT12" s="145"/>
      <c r="CU12" s="145"/>
      <c r="CV12" s="145"/>
      <c r="CW12" s="146"/>
    </row>
    <row r="13" spans="1:101" ht="40.5" customHeight="1" x14ac:dyDescent="0.2">
      <c r="A13" s="137" t="s">
        <v>30</v>
      </c>
      <c r="B13" s="137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  <c r="AG13" s="137"/>
      <c r="AH13" s="137"/>
      <c r="AI13" s="137"/>
      <c r="AJ13" s="137"/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51" t="s">
        <v>111</v>
      </c>
      <c r="BT13" s="151"/>
      <c r="BU13" s="151"/>
      <c r="BV13" s="151"/>
      <c r="BW13" s="151"/>
      <c r="BX13" s="151"/>
      <c r="BY13" s="151"/>
      <c r="BZ13" s="151"/>
      <c r="CA13" s="151"/>
      <c r="CB13" s="151"/>
      <c r="CC13" s="151"/>
      <c r="CD13" s="151"/>
      <c r="CE13" s="151"/>
      <c r="CF13" s="151"/>
      <c r="CG13" s="151"/>
      <c r="CH13" s="151"/>
      <c r="CI13" s="151"/>
      <c r="CJ13" s="151"/>
      <c r="CK13" s="151"/>
      <c r="CL13" s="151"/>
      <c r="CM13" s="151"/>
      <c r="CN13" s="151"/>
      <c r="CO13" s="151"/>
      <c r="CP13" s="151"/>
      <c r="CQ13" s="151"/>
      <c r="CR13" s="151"/>
      <c r="CS13" s="151"/>
      <c r="CT13" s="151"/>
      <c r="CU13" s="151"/>
      <c r="CV13" s="151"/>
      <c r="CW13" s="151"/>
    </row>
    <row r="14" spans="1:101" ht="39.75" customHeight="1" x14ac:dyDescent="0.2">
      <c r="A14" s="152" t="s">
        <v>282</v>
      </c>
      <c r="B14" s="152"/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  <c r="AM14" s="152"/>
      <c r="AN14" s="152"/>
      <c r="AO14" s="152"/>
      <c r="AP14" s="152"/>
      <c r="AQ14" s="152"/>
      <c r="AR14" s="152"/>
      <c r="AS14" s="152"/>
      <c r="AT14" s="152"/>
      <c r="AU14" s="152"/>
      <c r="AV14" s="152"/>
      <c r="AW14" s="152"/>
      <c r="AX14" s="152"/>
      <c r="AY14" s="152"/>
      <c r="AZ14" s="152"/>
      <c r="BA14" s="152"/>
      <c r="BB14" s="152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</row>
    <row r="15" spans="1:101" x14ac:dyDescent="0.2">
      <c r="A15" s="153"/>
      <c r="B15" s="153"/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3"/>
      <c r="AF15" s="153"/>
      <c r="AG15" s="153"/>
      <c r="AH15" s="153"/>
      <c r="AI15" s="153"/>
      <c r="AJ15" s="153"/>
      <c r="AK15" s="153"/>
      <c r="AL15" s="153"/>
      <c r="AM15" s="153"/>
      <c r="AN15" s="153"/>
      <c r="AO15" s="153"/>
      <c r="AP15" s="153"/>
      <c r="AQ15" s="153"/>
      <c r="AR15" s="153"/>
      <c r="AS15" s="153"/>
      <c r="AT15" s="153"/>
      <c r="AU15" s="153"/>
      <c r="AV15" s="153"/>
      <c r="AW15" s="153"/>
      <c r="AX15" s="153"/>
      <c r="AY15" s="153"/>
      <c r="AZ15" s="153"/>
      <c r="BA15" s="153"/>
      <c r="BB15" s="15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</row>
    <row r="16" spans="1:101" x14ac:dyDescent="0.2">
      <c r="A16" s="153"/>
      <c r="B16" s="153"/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3"/>
      <c r="AH16" s="153"/>
      <c r="AI16" s="153"/>
      <c r="AJ16" s="153"/>
      <c r="AK16" s="153"/>
      <c r="AL16" s="153"/>
      <c r="AM16" s="153"/>
      <c r="AN16" s="153"/>
      <c r="AO16" s="153"/>
      <c r="AP16" s="153"/>
      <c r="AQ16" s="153"/>
      <c r="AR16" s="153"/>
      <c r="AS16" s="153"/>
      <c r="AT16" s="153"/>
      <c r="AU16" s="153"/>
      <c r="AV16" s="153"/>
      <c r="AW16" s="153"/>
      <c r="AX16" s="153"/>
      <c r="AY16" s="153"/>
      <c r="AZ16" s="153"/>
      <c r="BA16" s="153"/>
      <c r="BB16" s="15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</row>
    <row r="17" spans="1:101" x14ac:dyDescent="0.2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</row>
    <row r="18" spans="1:101" hidden="1" outlineLevel="1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5" t="s">
        <v>38</v>
      </c>
      <c r="AR18" s="5"/>
      <c r="AS18" s="5"/>
      <c r="AT18" s="5"/>
      <c r="AU18" s="5"/>
      <c r="AV18" s="5"/>
      <c r="AW18" s="42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</row>
    <row r="19" spans="1:101" hidden="1" outlineLevel="1" x14ac:dyDescent="0.2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5" t="s">
        <v>39</v>
      </c>
      <c r="AR19" s="5"/>
      <c r="AS19" s="5"/>
      <c r="AT19" s="5"/>
      <c r="AU19" s="5"/>
      <c r="AV19" s="5"/>
      <c r="AW19" s="42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</row>
    <row r="20" spans="1:101" hidden="1" outlineLevel="1" x14ac:dyDescent="0.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5" t="s">
        <v>40</v>
      </c>
      <c r="AR20" s="5"/>
      <c r="AS20" s="5"/>
      <c r="AT20" s="5"/>
      <c r="AU20" s="5"/>
      <c r="AV20" s="5"/>
      <c r="AW20" s="42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</row>
    <row r="21" spans="1:101" hidden="1" outlineLevel="1" x14ac:dyDescent="0.2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5" t="s">
        <v>41</v>
      </c>
      <c r="AR21" s="5"/>
      <c r="AS21" s="5"/>
      <c r="AT21" s="5"/>
      <c r="AU21" s="5"/>
      <c r="AV21" s="5"/>
      <c r="AW21" s="42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</row>
    <row r="22" spans="1:101" hidden="1" outlineLevel="1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5" t="s">
        <v>42</v>
      </c>
      <c r="AR22" s="5"/>
      <c r="AS22" s="5"/>
      <c r="AT22" s="5"/>
      <c r="AU22" s="5"/>
      <c r="AV22" s="5"/>
      <c r="AW22" s="42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</row>
    <row r="23" spans="1:101" hidden="1" outlineLevel="1" x14ac:dyDescent="0.2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5" t="s">
        <v>43</v>
      </c>
      <c r="AR23" s="5"/>
      <c r="AS23" s="5"/>
      <c r="AT23" s="5"/>
      <c r="AU23" s="5"/>
      <c r="AV23" s="5"/>
      <c r="AW23" s="42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</row>
    <row r="24" spans="1:101" hidden="1" outlineLevel="1" x14ac:dyDescent="0.2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5" t="s">
        <v>44</v>
      </c>
      <c r="AR24" s="5"/>
      <c r="AS24" s="5"/>
      <c r="AT24" s="5"/>
      <c r="AU24" s="5"/>
      <c r="AV24" s="5"/>
      <c r="AW24" s="42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</row>
    <row r="25" spans="1:101" hidden="1" outlineLevel="1" x14ac:dyDescent="0.2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5" t="s">
        <v>45</v>
      </c>
      <c r="AR25" s="5"/>
      <c r="AS25" s="5"/>
      <c r="AT25" s="5"/>
      <c r="AU25" s="5"/>
      <c r="AV25" s="5"/>
      <c r="AW25" s="42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</row>
    <row r="26" spans="1:101" hidden="1" outlineLevel="1" x14ac:dyDescent="0.2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5" t="s">
        <v>46</v>
      </c>
      <c r="AR26" s="5"/>
      <c r="AS26" s="5"/>
      <c r="AT26" s="5"/>
      <c r="AU26" s="5"/>
      <c r="AV26" s="5"/>
      <c r="AW26" s="42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</row>
    <row r="27" spans="1:101" hidden="1" outlineLevel="1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5" t="s">
        <v>47</v>
      </c>
      <c r="AR27" s="5"/>
      <c r="AS27" s="5"/>
      <c r="AT27" s="5"/>
      <c r="AU27" s="5"/>
      <c r="AV27" s="5"/>
      <c r="AW27" s="42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</row>
    <row r="28" spans="1:101" hidden="1" outlineLevel="1" x14ac:dyDescent="0.2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5" t="s">
        <v>48</v>
      </c>
      <c r="AR28" s="5"/>
      <c r="AS28" s="5"/>
      <c r="AT28" s="5"/>
      <c r="AU28" s="5"/>
      <c r="AV28" s="5"/>
      <c r="AW28" s="42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</row>
    <row r="29" spans="1:101" hidden="1" outlineLevel="1" x14ac:dyDescent="0.2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5" t="s">
        <v>49</v>
      </c>
      <c r="AR29" s="5"/>
      <c r="AS29" s="5"/>
      <c r="AT29" s="5"/>
      <c r="AU29" s="5"/>
      <c r="AV29" s="5"/>
      <c r="AW29" s="42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</row>
    <row r="30" spans="1:101" hidden="1" outlineLevel="1" x14ac:dyDescent="0.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5" t="s">
        <v>50</v>
      </c>
      <c r="AR30" s="5"/>
      <c r="AS30" s="5"/>
      <c r="AT30" s="5"/>
      <c r="AU30" s="5"/>
      <c r="AV30" s="5"/>
      <c r="AW30" s="42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</row>
    <row r="31" spans="1:101" hidden="1" outlineLevel="1" x14ac:dyDescent="0.2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5" t="s">
        <v>51</v>
      </c>
      <c r="AR31" s="5"/>
      <c r="AS31" s="5"/>
      <c r="AT31" s="5"/>
      <c r="AU31" s="5"/>
      <c r="AV31" s="5"/>
      <c r="AW31" s="42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</row>
    <row r="32" spans="1:101" hidden="1" outlineLevel="1" x14ac:dyDescent="0.2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5" t="s">
        <v>52</v>
      </c>
      <c r="AR32" s="5"/>
      <c r="AS32" s="5"/>
      <c r="AT32" s="5"/>
      <c r="AU32" s="5"/>
      <c r="AV32" s="5"/>
      <c r="AW32" s="42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</row>
    <row r="33" spans="1:101" hidden="1" outlineLevel="1" x14ac:dyDescent="0.2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5" t="s">
        <v>53</v>
      </c>
      <c r="AR33" s="5"/>
      <c r="AS33" s="5"/>
      <c r="AT33" s="5"/>
      <c r="AU33" s="5"/>
      <c r="AV33" s="5"/>
      <c r="AW33" s="42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</row>
    <row r="34" spans="1:101" hidden="1" outlineLevel="1" x14ac:dyDescent="0.2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5" t="s">
        <v>54</v>
      </c>
      <c r="AR34" s="5"/>
      <c r="AS34" s="5"/>
      <c r="AT34" s="5"/>
      <c r="AU34" s="5"/>
      <c r="AV34" s="5"/>
      <c r="AW34" s="42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</row>
    <row r="35" spans="1:101" hidden="1" outlineLevel="1" x14ac:dyDescent="0.2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5" t="s">
        <v>55</v>
      </c>
      <c r="AR35" s="5"/>
      <c r="AS35" s="5"/>
      <c r="AT35" s="5"/>
      <c r="AU35" s="5"/>
      <c r="AV35" s="5"/>
      <c r="AW35" s="42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</row>
    <row r="36" spans="1:101" hidden="1" outlineLevel="1" x14ac:dyDescent="0.2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5" t="s">
        <v>56</v>
      </c>
      <c r="AR36" s="5"/>
      <c r="AS36" s="5"/>
      <c r="AT36" s="5"/>
      <c r="AU36" s="5"/>
      <c r="AV36" s="5"/>
      <c r="AW36" s="42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</row>
    <row r="37" spans="1:101" hidden="1" outlineLevel="1" x14ac:dyDescent="0.2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5" t="s">
        <v>57</v>
      </c>
      <c r="AR37" s="5"/>
      <c r="AS37" s="5"/>
      <c r="AT37" s="5"/>
      <c r="AU37" s="5"/>
      <c r="AV37" s="5"/>
      <c r="AW37" s="42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</row>
    <row r="38" spans="1:101" hidden="1" outlineLevel="1" x14ac:dyDescent="0.2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5" t="s">
        <v>58</v>
      </c>
      <c r="AR38" s="5"/>
      <c r="AS38" s="5"/>
      <c r="AT38" s="5"/>
      <c r="AU38" s="5"/>
      <c r="AV38" s="5"/>
      <c r="AW38" s="42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</row>
    <row r="39" spans="1:101" hidden="1" outlineLevel="1" x14ac:dyDescent="0.2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5" t="s">
        <v>59</v>
      </c>
      <c r="AR39" s="5"/>
      <c r="AS39" s="5"/>
      <c r="AT39" s="5"/>
      <c r="AU39" s="5"/>
      <c r="AV39" s="5"/>
      <c r="AW39" s="42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</row>
    <row r="40" spans="1:101" hidden="1" outlineLevel="1" x14ac:dyDescent="0.2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5" t="s">
        <v>60</v>
      </c>
      <c r="AR40" s="5"/>
      <c r="AS40" s="5"/>
      <c r="AT40" s="5"/>
      <c r="AU40" s="5"/>
      <c r="AV40" s="5"/>
      <c r="AW40" s="42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</row>
    <row r="41" spans="1:101" hidden="1" outlineLevel="1" x14ac:dyDescent="0.2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5" t="s">
        <v>61</v>
      </c>
      <c r="AR41" s="5"/>
      <c r="AS41" s="5"/>
      <c r="AT41" s="5"/>
      <c r="AU41" s="5"/>
      <c r="AV41" s="5"/>
      <c r="AW41" s="42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</row>
    <row r="42" spans="1:101" hidden="1" outlineLevel="1" x14ac:dyDescent="0.2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5" t="s">
        <v>62</v>
      </c>
      <c r="AR42" s="5"/>
      <c r="AS42" s="5"/>
      <c r="AT42" s="5"/>
      <c r="AU42" s="5"/>
      <c r="AV42" s="5"/>
      <c r="AW42" s="42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</row>
    <row r="43" spans="1:101" hidden="1" outlineLevel="1" x14ac:dyDescent="0.2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5" t="s">
        <v>63</v>
      </c>
      <c r="AR43" s="5"/>
      <c r="AS43" s="5"/>
      <c r="AT43" s="5"/>
      <c r="AU43" s="5"/>
      <c r="AV43" s="5"/>
      <c r="AW43" s="42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</row>
    <row r="44" spans="1:101" hidden="1" outlineLevel="1" x14ac:dyDescent="0.2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5" t="s">
        <v>64</v>
      </c>
      <c r="AR44" s="5"/>
      <c r="AS44" s="5"/>
      <c r="AT44" s="5"/>
      <c r="AU44" s="5"/>
      <c r="AV44" s="5"/>
      <c r="AW44" s="42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</row>
    <row r="45" spans="1:101" hidden="1" outlineLevel="1" x14ac:dyDescent="0.2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5" t="s">
        <v>65</v>
      </c>
      <c r="AR45" s="5"/>
      <c r="AS45" s="5"/>
      <c r="AT45" s="5"/>
      <c r="AU45" s="5"/>
      <c r="AV45" s="5"/>
      <c r="AW45" s="42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</row>
    <row r="46" spans="1:101" hidden="1" outlineLevel="1" x14ac:dyDescent="0.2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5" t="s">
        <v>66</v>
      </c>
      <c r="AR46" s="5"/>
      <c r="AS46" s="5"/>
      <c r="AT46" s="5"/>
      <c r="AU46" s="5"/>
      <c r="AV46" s="5"/>
      <c r="AW46" s="42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</row>
    <row r="47" spans="1:101" hidden="1" outlineLevel="1" x14ac:dyDescent="0.2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5" t="s">
        <v>67</v>
      </c>
      <c r="AR47" s="5"/>
      <c r="AS47" s="5"/>
      <c r="AT47" s="5"/>
      <c r="AU47" s="5"/>
      <c r="AV47" s="5"/>
      <c r="AW47" s="42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</row>
    <row r="48" spans="1:101" hidden="1" outlineLevel="1" x14ac:dyDescent="0.2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5" t="s">
        <v>68</v>
      </c>
      <c r="AR48" s="5"/>
      <c r="AS48" s="5"/>
      <c r="AT48" s="5"/>
      <c r="AU48" s="5"/>
      <c r="AV48" s="5"/>
      <c r="AW48" s="42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</row>
    <row r="49" spans="1:101" hidden="1" outlineLevel="1" x14ac:dyDescent="0.2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5" t="s">
        <v>69</v>
      </c>
      <c r="AR49" s="5"/>
      <c r="AS49" s="5"/>
      <c r="AT49" s="5"/>
      <c r="AU49" s="5"/>
      <c r="AV49" s="5"/>
      <c r="AW49" s="42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</row>
    <row r="50" spans="1:101" hidden="1" outlineLevel="1" x14ac:dyDescent="0.2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5" t="s">
        <v>70</v>
      </c>
      <c r="AR50" s="5"/>
      <c r="AS50" s="5"/>
      <c r="AT50" s="5"/>
      <c r="AU50" s="5"/>
      <c r="AV50" s="5"/>
      <c r="AW50" s="42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</row>
    <row r="51" spans="1:101" hidden="1" outlineLevel="1" x14ac:dyDescent="0.2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5" t="s">
        <v>102</v>
      </c>
      <c r="AR51" s="5"/>
      <c r="AS51" s="5"/>
      <c r="AT51" s="5"/>
      <c r="AU51" s="5"/>
      <c r="AV51" s="5"/>
      <c r="AW51" s="42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</row>
    <row r="52" spans="1:101" hidden="1" outlineLevel="1" x14ac:dyDescent="0.2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5" t="s">
        <v>71</v>
      </c>
      <c r="AR52" s="5"/>
      <c r="AS52" s="5"/>
      <c r="AT52" s="5"/>
      <c r="AU52" s="5"/>
      <c r="AV52" s="5"/>
      <c r="AW52" s="42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</row>
    <row r="53" spans="1:101" hidden="1" outlineLevel="1" x14ac:dyDescent="0.2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5" t="s">
        <v>72</v>
      </c>
      <c r="AR53" s="5"/>
      <c r="AS53" s="5"/>
      <c r="AT53" s="5"/>
      <c r="AU53" s="5"/>
      <c r="AV53" s="5"/>
      <c r="AW53" s="42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</row>
    <row r="54" spans="1:101" hidden="1" outlineLevel="1" x14ac:dyDescent="0.2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5" t="s">
        <v>73</v>
      </c>
      <c r="AR54" s="5"/>
      <c r="AS54" s="5"/>
      <c r="AT54" s="5"/>
      <c r="AU54" s="5"/>
      <c r="AV54" s="5"/>
      <c r="AW54" s="42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</row>
    <row r="55" spans="1:101" hidden="1" outlineLevel="1" x14ac:dyDescent="0.2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5" t="s">
        <v>74</v>
      </c>
      <c r="AR55" s="5"/>
      <c r="AS55" s="5"/>
      <c r="AT55" s="5"/>
      <c r="AU55" s="5"/>
      <c r="AV55" s="5"/>
      <c r="AW55" s="42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</row>
    <row r="56" spans="1:101" hidden="1" outlineLevel="1" x14ac:dyDescent="0.2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5" t="s">
        <v>75</v>
      </c>
      <c r="AR56" s="5"/>
      <c r="AS56" s="5"/>
      <c r="AT56" s="5"/>
      <c r="AU56" s="5"/>
      <c r="AV56" s="5"/>
      <c r="AW56" s="42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</row>
    <row r="57" spans="1:101" hidden="1" outlineLevel="1" x14ac:dyDescent="0.2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5" t="s">
        <v>76</v>
      </c>
      <c r="AR57" s="5"/>
      <c r="AS57" s="5"/>
      <c r="AT57" s="5"/>
      <c r="AU57" s="5"/>
      <c r="AV57" s="5"/>
      <c r="AW57" s="42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</row>
    <row r="58" spans="1:101" hidden="1" outlineLevel="1" x14ac:dyDescent="0.2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5" t="s">
        <v>77</v>
      </c>
      <c r="AR58" s="5"/>
      <c r="AS58" s="5"/>
      <c r="AT58" s="5"/>
      <c r="AU58" s="5"/>
      <c r="AV58" s="5"/>
      <c r="AW58" s="42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</row>
    <row r="59" spans="1:101" hidden="1" outlineLevel="1" x14ac:dyDescent="0.2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5" t="s">
        <v>78</v>
      </c>
      <c r="AR59" s="5"/>
      <c r="AS59" s="5"/>
      <c r="AT59" s="5"/>
      <c r="AU59" s="5"/>
      <c r="AV59" s="5"/>
      <c r="AW59" s="42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</row>
    <row r="60" spans="1:101" hidden="1" outlineLevel="1" x14ac:dyDescent="0.2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5" t="s">
        <v>79</v>
      </c>
      <c r="AR60" s="5"/>
      <c r="AS60" s="5"/>
      <c r="AT60" s="5"/>
      <c r="AU60" s="5"/>
      <c r="AV60" s="5"/>
      <c r="AW60" s="42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</row>
    <row r="61" spans="1:101" hidden="1" outlineLevel="1" x14ac:dyDescent="0.2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5" t="s">
        <v>80</v>
      </c>
      <c r="AR61" s="5"/>
      <c r="AS61" s="5"/>
      <c r="AT61" s="5"/>
      <c r="AU61" s="5"/>
      <c r="AV61" s="5"/>
      <c r="AW61" s="42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</row>
    <row r="62" spans="1:101" hidden="1" outlineLevel="1" x14ac:dyDescent="0.2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5" t="s">
        <v>81</v>
      </c>
      <c r="AR62" s="5"/>
      <c r="AS62" s="5"/>
      <c r="AT62" s="5"/>
      <c r="AU62" s="5"/>
      <c r="AV62" s="5"/>
      <c r="AW62" s="42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</row>
    <row r="63" spans="1:101" hidden="1" outlineLevel="1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5" t="s">
        <v>82</v>
      </c>
      <c r="AR63" s="5"/>
      <c r="AS63" s="5"/>
      <c r="AT63" s="5"/>
      <c r="AU63" s="5"/>
      <c r="AV63" s="5"/>
      <c r="AW63" s="42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</row>
    <row r="64" spans="1:101" hidden="1" outlineLevel="1" x14ac:dyDescent="0.2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5" t="s">
        <v>83</v>
      </c>
      <c r="AR64" s="5"/>
      <c r="AS64" s="5"/>
      <c r="AT64" s="5"/>
      <c r="AU64" s="5"/>
      <c r="AV64" s="5"/>
      <c r="AW64" s="42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</row>
    <row r="65" spans="1:101" hidden="1" outlineLevel="1" x14ac:dyDescent="0.2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5" t="s">
        <v>84</v>
      </c>
      <c r="AR65" s="5"/>
      <c r="AS65" s="5"/>
      <c r="AT65" s="5"/>
      <c r="AU65" s="5"/>
      <c r="AV65" s="5"/>
      <c r="AW65" s="42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</row>
    <row r="66" spans="1:101" hidden="1" outlineLevel="1" x14ac:dyDescent="0.2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5" t="s">
        <v>85</v>
      </c>
      <c r="AR66" s="5"/>
      <c r="AS66" s="5"/>
      <c r="AT66" s="5"/>
      <c r="AU66" s="5"/>
      <c r="AV66" s="5"/>
      <c r="AW66" s="42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</row>
    <row r="67" spans="1:101" hidden="1" outlineLevel="1" x14ac:dyDescent="0.2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5" t="s">
        <v>86</v>
      </c>
      <c r="AR67" s="5"/>
      <c r="AS67" s="5"/>
      <c r="AT67" s="5"/>
      <c r="AU67" s="5"/>
      <c r="AV67" s="5"/>
      <c r="AW67" s="42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</row>
    <row r="68" spans="1:101" hidden="1" outlineLevel="1" x14ac:dyDescent="0.2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5" t="s">
        <v>87</v>
      </c>
      <c r="AR68" s="5"/>
      <c r="AS68" s="5"/>
      <c r="AT68" s="5"/>
      <c r="AU68" s="5"/>
      <c r="AV68" s="5"/>
      <c r="AW68" s="42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</row>
    <row r="69" spans="1:101" hidden="1" outlineLevel="1" x14ac:dyDescent="0.2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5" t="s">
        <v>88</v>
      </c>
      <c r="AR69" s="5"/>
      <c r="AS69" s="5"/>
      <c r="AT69" s="5"/>
      <c r="AU69" s="5"/>
      <c r="AV69" s="5"/>
      <c r="AW69" s="42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</row>
    <row r="70" spans="1:101" hidden="1" outlineLevel="1" x14ac:dyDescent="0.2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5" t="s">
        <v>89</v>
      </c>
      <c r="AR70" s="5"/>
      <c r="AS70" s="5"/>
      <c r="AT70" s="5"/>
      <c r="AU70" s="5"/>
      <c r="AV70" s="5"/>
      <c r="AW70" s="42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</row>
    <row r="71" spans="1:101" hidden="1" outlineLevel="1" x14ac:dyDescent="0.2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5" t="s">
        <v>90</v>
      </c>
      <c r="AR71" s="5"/>
      <c r="AS71" s="5"/>
      <c r="AT71" s="5"/>
      <c r="AU71" s="5"/>
      <c r="AV71" s="5"/>
      <c r="AW71" s="42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</row>
    <row r="72" spans="1:101" hidden="1" outlineLevel="1" x14ac:dyDescent="0.2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5" t="s">
        <v>91</v>
      </c>
      <c r="AR72" s="5"/>
      <c r="AS72" s="5"/>
      <c r="AT72" s="5"/>
      <c r="AU72" s="5"/>
      <c r="AV72" s="5"/>
      <c r="AW72" s="42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</row>
    <row r="73" spans="1:101" ht="18" customHeight="1" collapsed="1" x14ac:dyDescent="0.3">
      <c r="A73" s="140" t="s">
        <v>34</v>
      </c>
      <c r="B73" s="140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  <c r="N73" s="140"/>
      <c r="O73" s="140"/>
      <c r="P73" s="140"/>
      <c r="Q73" s="140"/>
      <c r="R73" s="140"/>
      <c r="S73" s="140"/>
      <c r="T73" s="140"/>
      <c r="U73" s="140"/>
      <c r="V73" s="140"/>
      <c r="W73" s="140"/>
      <c r="X73" s="140"/>
      <c r="Y73" s="140"/>
      <c r="Z73" s="140"/>
      <c r="AA73" s="140"/>
      <c r="AB73" s="140"/>
      <c r="AC73" s="140"/>
      <c r="AD73" s="140"/>
      <c r="AE73" s="140"/>
      <c r="AF73" s="140"/>
      <c r="AG73" s="140"/>
      <c r="AH73" s="140"/>
      <c r="AI73" s="140"/>
      <c r="AJ73" s="140"/>
      <c r="AK73" s="140"/>
      <c r="AL73" s="140"/>
      <c r="AM73" s="140"/>
      <c r="AN73" s="140"/>
      <c r="AO73" s="140"/>
      <c r="AP73" s="140"/>
      <c r="AQ73" s="142" t="s">
        <v>65</v>
      </c>
      <c r="AR73" s="142"/>
      <c r="AS73" s="142"/>
      <c r="AT73" s="142"/>
      <c r="AU73" s="142"/>
      <c r="AV73" s="142"/>
      <c r="AW73" s="142"/>
      <c r="AX73" s="142"/>
      <c r="AY73" s="142"/>
      <c r="AZ73" s="142"/>
      <c r="BA73" s="142"/>
      <c r="BB73" s="142"/>
      <c r="BC73" s="142"/>
      <c r="BD73" s="142"/>
      <c r="BE73" s="142"/>
      <c r="BF73" s="142"/>
      <c r="BG73" s="142"/>
      <c r="BH73" s="142"/>
      <c r="BI73" s="142"/>
      <c r="BJ73" s="142"/>
      <c r="BK73" s="142"/>
      <c r="BL73" s="142"/>
      <c r="BM73" s="142"/>
      <c r="BN73" s="142"/>
      <c r="BO73" s="142"/>
      <c r="BP73" s="142"/>
      <c r="BQ73" s="142"/>
      <c r="BR73" s="142"/>
      <c r="BS73" s="142"/>
      <c r="BT73" s="142"/>
      <c r="BU73" s="142"/>
      <c r="BV73" s="142"/>
      <c r="BW73" s="142"/>
      <c r="BX73" s="142"/>
      <c r="BY73" s="142"/>
      <c r="BZ73" s="142"/>
      <c r="CA73" s="142"/>
      <c r="CB73" s="142"/>
      <c r="CC73" s="142"/>
      <c r="CD73" s="142"/>
      <c r="CE73" s="142"/>
      <c r="CF73" s="142"/>
      <c r="CG73" s="142"/>
      <c r="CH73" s="142"/>
      <c r="CI73" s="142"/>
      <c r="CJ73" s="142"/>
      <c r="CK73" s="142"/>
      <c r="CL73" s="142"/>
      <c r="CM73" s="142"/>
      <c r="CN73" s="142"/>
      <c r="CO73" s="142"/>
      <c r="CP73" s="142"/>
      <c r="CQ73" s="142"/>
      <c r="CR73" s="142"/>
      <c r="CS73" s="142"/>
      <c r="CT73" s="142"/>
      <c r="CU73" s="142"/>
      <c r="CV73" s="142"/>
      <c r="CW73" s="142"/>
    </row>
    <row r="74" spans="1:101" x14ac:dyDescent="0.2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  <c r="BM74" s="13"/>
      <c r="BN74" s="13"/>
      <c r="BO74" s="13"/>
      <c r="BP74" s="13"/>
      <c r="BQ74" s="13"/>
      <c r="BR74" s="13"/>
      <c r="BS74" s="13"/>
      <c r="BT74" s="13"/>
      <c r="BU74" s="13"/>
      <c r="BV74" s="13"/>
      <c r="BW74" s="13"/>
      <c r="BX74" s="13"/>
      <c r="BY74" s="13"/>
      <c r="BZ74" s="13"/>
      <c r="CA74" s="13"/>
      <c r="CB74" s="13"/>
      <c r="CC74" s="13"/>
      <c r="CD74" s="13"/>
      <c r="CE74" s="13"/>
      <c r="CF74" s="13"/>
      <c r="CG74" s="13"/>
      <c r="CH74" s="13"/>
      <c r="CI74" s="13"/>
      <c r="CJ74" s="13"/>
      <c r="CK74" s="13"/>
      <c r="CL74" s="13"/>
      <c r="CM74" s="13"/>
      <c r="CN74" s="13"/>
      <c r="CO74" s="13"/>
      <c r="CP74" s="13"/>
      <c r="CQ74" s="13"/>
      <c r="CR74" s="13"/>
      <c r="CS74" s="13"/>
      <c r="CT74" s="13"/>
      <c r="CU74" s="13"/>
      <c r="CV74" s="13"/>
      <c r="CW74" s="13"/>
    </row>
    <row r="75" spans="1:101" x14ac:dyDescent="0.2">
      <c r="A75" s="4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  <c r="BL75" s="13"/>
      <c r="BM75" s="13"/>
      <c r="BN75" s="13"/>
      <c r="BO75" s="13"/>
      <c r="BP75" s="13"/>
      <c r="BQ75" s="13"/>
      <c r="BR75" s="13"/>
      <c r="BS75" s="13"/>
      <c r="BT75" s="13"/>
      <c r="BU75" s="13"/>
      <c r="BV75" s="13"/>
      <c r="BW75" s="13"/>
      <c r="BX75" s="13"/>
      <c r="BY75" s="13"/>
      <c r="BZ75" s="13"/>
      <c r="CA75" s="13"/>
      <c r="CB75" s="13"/>
      <c r="CC75" s="13"/>
      <c r="CD75" s="13"/>
      <c r="CE75" s="13"/>
      <c r="CF75" s="13"/>
      <c r="CG75" s="13"/>
      <c r="CH75" s="13"/>
      <c r="CI75" s="13"/>
      <c r="CJ75" s="13"/>
      <c r="CK75" s="13"/>
      <c r="CL75" s="13"/>
      <c r="CM75" s="13"/>
      <c r="CN75" s="13"/>
      <c r="CO75" s="13"/>
      <c r="CP75" s="13"/>
      <c r="CQ75" s="13"/>
      <c r="CR75" s="13"/>
      <c r="CS75" s="13"/>
      <c r="CT75" s="13"/>
      <c r="CU75" s="13"/>
      <c r="CV75" s="13"/>
      <c r="CW75" s="13"/>
    </row>
    <row r="76" spans="1:101" s="16" customFormat="1" ht="36.75" customHeight="1" x14ac:dyDescent="0.3">
      <c r="A76" s="138" t="s">
        <v>114</v>
      </c>
      <c r="B76" s="138"/>
      <c r="C76" s="138"/>
      <c r="D76" s="138"/>
      <c r="E76" s="138"/>
      <c r="F76" s="138"/>
      <c r="G76" s="138"/>
      <c r="H76" s="138"/>
      <c r="I76" s="138"/>
      <c r="J76" s="138"/>
      <c r="K76" s="138"/>
      <c r="L76" s="138"/>
      <c r="M76" s="138"/>
      <c r="N76" s="138"/>
      <c r="O76" s="138"/>
      <c r="P76" s="138"/>
      <c r="Q76" s="138"/>
      <c r="R76" s="138"/>
      <c r="S76" s="138"/>
      <c r="T76" s="138"/>
      <c r="U76" s="138"/>
      <c r="V76" s="138"/>
      <c r="W76" s="138"/>
      <c r="X76" s="138"/>
      <c r="Y76" s="138"/>
      <c r="Z76" s="138"/>
      <c r="AA76" s="138"/>
      <c r="AB76" s="138"/>
      <c r="AC76" s="138"/>
      <c r="AD76" s="138"/>
      <c r="AE76" s="138"/>
      <c r="AF76" s="138"/>
      <c r="AG76" s="139"/>
      <c r="AH76" s="139"/>
      <c r="AI76" s="139"/>
      <c r="AJ76" s="139"/>
      <c r="AK76" s="139"/>
      <c r="AL76" s="139"/>
      <c r="AM76" s="139"/>
      <c r="AN76" s="139"/>
      <c r="AO76" s="22"/>
      <c r="AP76" s="22"/>
      <c r="AQ76" s="22"/>
      <c r="AR76" s="22"/>
      <c r="AS76" s="22"/>
      <c r="AT76" s="22"/>
      <c r="AU76" s="22"/>
      <c r="AV76" s="22"/>
      <c r="AW76" s="22"/>
      <c r="AX76" s="141" t="s">
        <v>286</v>
      </c>
      <c r="AY76" s="141"/>
      <c r="AZ76" s="141"/>
      <c r="BA76" s="141"/>
      <c r="BB76" s="141"/>
      <c r="BC76" s="141"/>
      <c r="BD76" s="141"/>
      <c r="BE76" s="141"/>
      <c r="BF76" s="141"/>
      <c r="BG76" s="141"/>
      <c r="BH76" s="141"/>
      <c r="BI76" s="141"/>
      <c r="BJ76" s="141"/>
      <c r="BK76" s="141"/>
      <c r="BL76" s="141"/>
      <c r="BM76" s="141"/>
      <c r="BN76" s="141"/>
      <c r="BO76" s="141"/>
      <c r="BP76" s="141"/>
      <c r="BQ76" s="141"/>
      <c r="BR76" s="141"/>
      <c r="BS76" s="141"/>
      <c r="BT76" s="141"/>
      <c r="BU76" s="141"/>
      <c r="BV76" s="141"/>
      <c r="CH76" s="17"/>
      <c r="CI76" s="17"/>
      <c r="CJ76" s="134"/>
      <c r="CK76" s="134"/>
      <c r="CL76" s="134"/>
      <c r="CM76" s="134"/>
      <c r="CN76" s="134"/>
      <c r="CO76" s="134"/>
      <c r="CP76" s="134"/>
      <c r="CQ76" s="134"/>
      <c r="CR76" s="134"/>
      <c r="CS76" s="134"/>
      <c r="CT76" s="134"/>
      <c r="CU76" s="134"/>
      <c r="CV76" s="134"/>
      <c r="CW76" s="134"/>
    </row>
    <row r="77" spans="1:101" ht="15.75" x14ac:dyDescent="0.25">
      <c r="A77" s="18"/>
      <c r="B77" s="18"/>
      <c r="C77" s="18"/>
      <c r="D77" s="18"/>
      <c r="E77" s="18"/>
      <c r="F77" s="18"/>
      <c r="G77" s="14"/>
      <c r="H77" s="14"/>
      <c r="I77" s="11"/>
      <c r="J77" s="14"/>
      <c r="K77" s="14"/>
      <c r="L77" s="14"/>
      <c r="M77" s="14"/>
      <c r="N77" s="11"/>
      <c r="O77" s="11"/>
      <c r="P77" s="11"/>
      <c r="Q77" s="14"/>
      <c r="R77" s="14"/>
      <c r="S77" s="14"/>
      <c r="T77" s="11"/>
      <c r="U77" s="18"/>
      <c r="V77" s="18"/>
      <c r="W77" s="18"/>
      <c r="X77" s="18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22" t="s">
        <v>0</v>
      </c>
      <c r="AY77" s="122"/>
      <c r="AZ77" s="122"/>
      <c r="BA77" s="122"/>
      <c r="BB77" s="122"/>
      <c r="BC77" s="122"/>
      <c r="BD77" s="122"/>
      <c r="BE77" s="122"/>
      <c r="BF77" s="122"/>
      <c r="BG77" s="122"/>
      <c r="BH77" s="122"/>
      <c r="BI77" s="122"/>
      <c r="BJ77" s="122"/>
      <c r="BK77" s="122"/>
      <c r="BL77" s="122"/>
      <c r="BM77" s="122"/>
      <c r="BN77" s="122"/>
      <c r="BO77" s="122"/>
      <c r="BP77" s="122"/>
      <c r="BQ77" s="122"/>
      <c r="BR77" s="122"/>
      <c r="BS77" s="122"/>
      <c r="BT77" s="122"/>
      <c r="BU77" s="122"/>
      <c r="BV77" s="122"/>
      <c r="CC77" s="123" t="s">
        <v>97</v>
      </c>
      <c r="CD77" s="123"/>
      <c r="CE77" s="123"/>
      <c r="CF77" s="123"/>
      <c r="CH77" s="13"/>
      <c r="CI77" s="13"/>
      <c r="CJ77" s="122" t="s">
        <v>1</v>
      </c>
      <c r="CK77" s="122"/>
      <c r="CL77" s="122"/>
      <c r="CM77" s="122"/>
      <c r="CN77" s="122"/>
      <c r="CO77" s="122"/>
      <c r="CP77" s="122"/>
      <c r="CQ77" s="122"/>
      <c r="CR77" s="122"/>
      <c r="CS77" s="122"/>
      <c r="CT77" s="122"/>
      <c r="CU77" s="122"/>
      <c r="CV77" s="122"/>
      <c r="CW77" s="122"/>
    </row>
    <row r="78" spans="1:101" ht="15.75" x14ac:dyDescent="0.25">
      <c r="A78" s="18"/>
      <c r="B78" s="18"/>
      <c r="C78" s="18"/>
      <c r="D78" s="18"/>
      <c r="E78" s="18"/>
      <c r="F78" s="18"/>
      <c r="G78" s="14"/>
      <c r="H78" s="14"/>
      <c r="I78" s="11"/>
      <c r="J78" s="14"/>
      <c r="K78" s="14"/>
      <c r="L78" s="14"/>
      <c r="M78" s="14"/>
      <c r="N78" s="11"/>
      <c r="O78" s="11"/>
      <c r="P78" s="11"/>
      <c r="Q78" s="14"/>
      <c r="R78" s="14"/>
      <c r="S78" s="14"/>
      <c r="T78" s="11"/>
      <c r="U78" s="18"/>
      <c r="V78" s="18"/>
      <c r="W78" s="18"/>
      <c r="X78" s="18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3"/>
      <c r="BH78" s="13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1"/>
      <c r="CF78" s="11"/>
      <c r="CG78" s="11"/>
      <c r="CH78" s="13"/>
      <c r="CI78" s="13"/>
      <c r="CJ78" s="11"/>
      <c r="CK78" s="11"/>
      <c r="CL78" s="11"/>
      <c r="CM78" s="11"/>
      <c r="CN78" s="11"/>
      <c r="CO78" s="11"/>
      <c r="CP78" s="11"/>
      <c r="CQ78" s="11"/>
      <c r="CR78" s="11"/>
      <c r="CS78" s="11"/>
      <c r="CT78" s="11"/>
      <c r="CU78" s="11"/>
      <c r="CV78" s="11"/>
      <c r="CW78" s="11"/>
    </row>
    <row r="79" spans="1:101" ht="15.75" x14ac:dyDescent="0.25">
      <c r="A79" s="18"/>
      <c r="B79" s="18"/>
      <c r="C79" s="18"/>
      <c r="D79" s="18"/>
      <c r="E79" s="18"/>
      <c r="F79" s="18"/>
      <c r="G79" s="14"/>
      <c r="H79" s="14"/>
      <c r="I79" s="11"/>
      <c r="J79" s="14"/>
      <c r="K79" s="14"/>
      <c r="L79" s="14"/>
      <c r="M79" s="14"/>
      <c r="N79" s="11"/>
      <c r="O79" s="11"/>
      <c r="P79" s="11"/>
      <c r="Q79" s="14"/>
      <c r="R79" s="14"/>
      <c r="S79" s="14"/>
      <c r="T79" s="11"/>
      <c r="U79" s="18"/>
      <c r="V79" s="18"/>
      <c r="W79" s="18"/>
      <c r="X79" s="18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3"/>
      <c r="BH79" s="13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  <c r="CC79" s="11"/>
      <c r="CD79" s="11"/>
      <c r="CE79" s="11"/>
      <c r="CF79" s="11"/>
      <c r="CG79" s="11"/>
      <c r="CH79" s="13"/>
      <c r="CI79" s="13"/>
      <c r="CJ79" s="11"/>
      <c r="CK79" s="11"/>
      <c r="CL79" s="11"/>
      <c r="CM79" s="11"/>
      <c r="CN79" s="11"/>
      <c r="CO79" s="11"/>
      <c r="CP79" s="11"/>
      <c r="CQ79" s="11"/>
      <c r="CR79" s="11"/>
      <c r="CS79" s="11"/>
      <c r="CT79" s="11"/>
      <c r="CU79" s="11"/>
      <c r="CV79" s="11"/>
      <c r="CW79" s="11"/>
    </row>
    <row r="80" spans="1:101" ht="18.75" customHeight="1" x14ac:dyDescent="0.25"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13"/>
      <c r="AF80" s="13"/>
      <c r="AG80" s="13"/>
      <c r="AH80" s="13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3"/>
      <c r="BH80" s="13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1"/>
      <c r="CA80" s="11"/>
      <c r="CB80" s="11"/>
      <c r="CC80" s="11"/>
      <c r="CD80" s="11"/>
      <c r="CE80" s="11"/>
      <c r="CF80" s="11"/>
      <c r="CG80" s="11"/>
      <c r="CH80" s="13"/>
      <c r="CI80" s="13"/>
      <c r="CJ80" s="11"/>
      <c r="CK80" s="11"/>
      <c r="CL80" s="11"/>
      <c r="CM80" s="11"/>
      <c r="CN80" s="11"/>
      <c r="CO80" s="11"/>
      <c r="CP80" s="11"/>
      <c r="CQ80" s="11"/>
      <c r="CR80" s="11"/>
      <c r="CS80" s="11"/>
      <c r="CT80" s="11"/>
      <c r="CU80" s="11"/>
      <c r="CV80" s="11"/>
      <c r="CW80" s="11"/>
    </row>
    <row r="81" spans="1:101" ht="15.75" customHeight="1" x14ac:dyDescent="0.25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5"/>
      <c r="AF81" s="5"/>
      <c r="AG81" s="13"/>
      <c r="AH81" s="13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3"/>
      <c r="BH81" s="13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1"/>
      <c r="CC81" s="11"/>
      <c r="CD81" s="11"/>
      <c r="CE81" s="11"/>
      <c r="CF81" s="11"/>
      <c r="CG81" s="11"/>
      <c r="CH81" s="13"/>
      <c r="CI81" s="13"/>
      <c r="CJ81" s="11"/>
      <c r="CK81" s="11"/>
      <c r="CL81" s="11"/>
      <c r="CM81" s="11"/>
      <c r="CN81" s="11"/>
      <c r="CO81" s="11"/>
      <c r="CP81" s="11"/>
      <c r="CQ81" s="11"/>
      <c r="CR81" s="11"/>
      <c r="CS81" s="11"/>
      <c r="CT81" s="11"/>
      <c r="CU81" s="11"/>
      <c r="CV81" s="11"/>
      <c r="CW81" s="11"/>
    </row>
    <row r="82" spans="1:101" s="20" customFormat="1" ht="12.75" hidden="1" customHeight="1" outlineLevel="1" x14ac:dyDescent="0.2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5"/>
      <c r="AF82" s="5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13"/>
      <c r="BL82" s="13"/>
      <c r="BM82" s="13"/>
      <c r="BN82" s="13"/>
      <c r="BO82" s="13"/>
      <c r="BP82" s="13"/>
      <c r="BQ82" s="13"/>
      <c r="BR82" s="13"/>
      <c r="BS82" s="13"/>
      <c r="BT82" s="13"/>
      <c r="BU82" s="13"/>
      <c r="BV82" s="13"/>
      <c r="BW82" s="13"/>
      <c r="BX82" s="13"/>
      <c r="BY82" s="13"/>
      <c r="BZ82" s="13">
        <v>1</v>
      </c>
      <c r="CA82" s="13"/>
      <c r="CB82" s="13"/>
      <c r="CC82" s="13"/>
      <c r="CD82" s="13"/>
      <c r="CE82" s="13"/>
      <c r="CF82" s="13"/>
      <c r="CG82" s="13"/>
      <c r="CH82" s="13"/>
      <c r="CI82" s="13"/>
      <c r="CJ82" s="13"/>
      <c r="CK82" s="13"/>
      <c r="CL82" s="13"/>
      <c r="CM82" s="13"/>
      <c r="CN82" s="13"/>
      <c r="CO82" s="13"/>
      <c r="CP82" s="13"/>
      <c r="CQ82" s="13"/>
      <c r="CR82" s="13"/>
      <c r="CS82" s="13"/>
      <c r="CT82" s="13"/>
      <c r="CU82" s="13"/>
      <c r="CV82" s="13"/>
      <c r="CW82" s="13"/>
    </row>
    <row r="83" spans="1:101" s="20" customFormat="1" ht="12.75" hidden="1" customHeight="1" outlineLevel="1" x14ac:dyDescent="0.2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5"/>
      <c r="AF83" s="5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  <c r="BJ83" s="13"/>
      <c r="BK83" s="13"/>
      <c r="BL83" s="13"/>
      <c r="BM83" s="13"/>
      <c r="BN83" s="13"/>
      <c r="BO83" s="13"/>
      <c r="BP83" s="13"/>
      <c r="BQ83" s="13"/>
      <c r="BR83" s="13"/>
      <c r="BS83" s="13"/>
      <c r="BT83" s="13"/>
      <c r="BU83" s="13"/>
      <c r="BV83" s="13"/>
      <c r="BW83" s="13"/>
      <c r="BX83" s="13"/>
      <c r="BY83" s="13"/>
      <c r="BZ83" s="13">
        <v>2</v>
      </c>
      <c r="CA83" s="13"/>
      <c r="CB83" s="13"/>
      <c r="CC83" s="13"/>
      <c r="CD83" s="13"/>
      <c r="CE83" s="13"/>
      <c r="CF83" s="13"/>
      <c r="CG83" s="13"/>
      <c r="CH83" s="13"/>
      <c r="CI83" s="13"/>
      <c r="CJ83" s="13"/>
      <c r="CK83" s="13"/>
      <c r="CL83" s="13"/>
      <c r="CM83" s="13"/>
      <c r="CN83" s="13"/>
      <c r="CO83" s="13"/>
      <c r="CP83" s="13"/>
      <c r="CQ83" s="13"/>
      <c r="CR83" s="13"/>
      <c r="CS83" s="13"/>
      <c r="CT83" s="13"/>
      <c r="CU83" s="13"/>
      <c r="CV83" s="13"/>
      <c r="CW83" s="13"/>
    </row>
    <row r="84" spans="1:101" s="20" customFormat="1" ht="12.75" hidden="1" customHeight="1" outlineLevel="1" x14ac:dyDescent="0.2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5"/>
      <c r="AF84" s="5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  <c r="BI84" s="13"/>
      <c r="BJ84" s="13"/>
      <c r="BK84" s="13"/>
      <c r="BL84" s="13"/>
      <c r="BM84" s="13"/>
      <c r="BN84" s="13"/>
      <c r="BO84" s="13"/>
      <c r="BP84" s="13"/>
      <c r="BQ84" s="13"/>
      <c r="BR84" s="13"/>
      <c r="BS84" s="13"/>
      <c r="BT84" s="13"/>
      <c r="BU84" s="13"/>
      <c r="BV84" s="13"/>
      <c r="BW84" s="13"/>
      <c r="BX84" s="13"/>
      <c r="BY84" s="13"/>
      <c r="BZ84" s="13">
        <v>3</v>
      </c>
      <c r="CA84" s="13"/>
      <c r="CB84" s="13"/>
      <c r="CC84" s="13"/>
      <c r="CD84" s="13"/>
      <c r="CE84" s="13"/>
      <c r="CF84" s="13"/>
      <c r="CG84" s="13"/>
      <c r="CH84" s="13"/>
      <c r="CI84" s="13"/>
      <c r="CJ84" s="13"/>
      <c r="CK84" s="13"/>
      <c r="CL84" s="13"/>
      <c r="CM84" s="13"/>
      <c r="CN84" s="13"/>
      <c r="CO84" s="13"/>
      <c r="CP84" s="13"/>
      <c r="CQ84" s="13"/>
      <c r="CR84" s="13"/>
      <c r="CS84" s="13"/>
      <c r="CT84" s="13"/>
      <c r="CU84" s="13"/>
      <c r="CV84" s="13"/>
      <c r="CW84" s="13"/>
    </row>
    <row r="85" spans="1:101" s="20" customFormat="1" ht="12.75" hidden="1" customHeight="1" outlineLevel="1" x14ac:dyDescent="0.2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5"/>
      <c r="AF85" s="5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  <c r="BJ85" s="13"/>
      <c r="BK85" s="13"/>
      <c r="BL85" s="13"/>
      <c r="BM85" s="13"/>
      <c r="BN85" s="13"/>
      <c r="BO85" s="13"/>
      <c r="BP85" s="13"/>
      <c r="BQ85" s="13"/>
      <c r="BR85" s="13"/>
      <c r="BS85" s="13"/>
      <c r="BT85" s="13"/>
      <c r="BU85" s="13"/>
      <c r="BV85" s="13"/>
      <c r="BW85" s="13"/>
      <c r="BX85" s="13"/>
      <c r="BY85" s="13"/>
      <c r="BZ85" s="13">
        <v>4</v>
      </c>
      <c r="CA85" s="13"/>
      <c r="CB85" s="13"/>
      <c r="CC85" s="13"/>
      <c r="CD85" s="13"/>
      <c r="CE85" s="13"/>
      <c r="CF85" s="13"/>
      <c r="CG85" s="13"/>
      <c r="CH85" s="13"/>
      <c r="CI85" s="13"/>
      <c r="CJ85" s="13"/>
      <c r="CK85" s="13"/>
      <c r="CL85" s="13"/>
      <c r="CM85" s="13"/>
      <c r="CN85" s="13"/>
      <c r="CO85" s="13"/>
      <c r="CP85" s="13"/>
      <c r="CQ85" s="13"/>
      <c r="CR85" s="13"/>
      <c r="CS85" s="13"/>
      <c r="CT85" s="13"/>
      <c r="CU85" s="13"/>
      <c r="CV85" s="13"/>
      <c r="CW85" s="13"/>
    </row>
    <row r="86" spans="1:101" s="20" customFormat="1" ht="12.75" hidden="1" customHeight="1" outlineLevel="1" x14ac:dyDescent="0.2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5"/>
      <c r="AF86" s="5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  <c r="BL86" s="13"/>
      <c r="BM86" s="13"/>
      <c r="BN86" s="13"/>
      <c r="BO86" s="13"/>
      <c r="BP86" s="13"/>
      <c r="BQ86" s="13"/>
      <c r="BR86" s="13"/>
      <c r="BS86" s="13"/>
      <c r="BT86" s="13"/>
      <c r="BU86" s="13"/>
      <c r="BV86" s="13"/>
      <c r="BW86" s="13"/>
      <c r="BX86" s="13"/>
      <c r="BY86" s="13"/>
      <c r="BZ86" s="13">
        <v>5</v>
      </c>
      <c r="CA86" s="13"/>
      <c r="CB86" s="13"/>
      <c r="CC86" s="13"/>
      <c r="CD86" s="13"/>
      <c r="CE86" s="13"/>
      <c r="CF86" s="13"/>
      <c r="CG86" s="13"/>
      <c r="CH86" s="13"/>
      <c r="CI86" s="13"/>
      <c r="CJ86" s="13"/>
      <c r="CK86" s="13"/>
      <c r="CL86" s="13"/>
      <c r="CM86" s="13"/>
      <c r="CN86" s="13"/>
      <c r="CO86" s="13"/>
      <c r="CP86" s="13"/>
      <c r="CQ86" s="13"/>
      <c r="CR86" s="13"/>
      <c r="CS86" s="13"/>
      <c r="CT86" s="13"/>
      <c r="CU86" s="13"/>
      <c r="CV86" s="13"/>
      <c r="CW86" s="13"/>
    </row>
    <row r="87" spans="1:101" s="20" customFormat="1" ht="12.75" hidden="1" customHeight="1" outlineLevel="1" x14ac:dyDescent="0.2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5"/>
      <c r="AF87" s="5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  <c r="BJ87" s="13"/>
      <c r="BK87" s="13"/>
      <c r="BL87" s="13"/>
      <c r="BM87" s="13"/>
      <c r="BN87" s="13"/>
      <c r="BO87" s="13"/>
      <c r="BP87" s="13"/>
      <c r="BQ87" s="13"/>
      <c r="BR87" s="13"/>
      <c r="BS87" s="13"/>
      <c r="BT87" s="13"/>
      <c r="BU87" s="13"/>
      <c r="BV87" s="13"/>
      <c r="BW87" s="13"/>
      <c r="BX87" s="13"/>
      <c r="BY87" s="13"/>
      <c r="BZ87" s="13">
        <v>6</v>
      </c>
      <c r="CA87" s="13"/>
      <c r="CB87" s="13"/>
      <c r="CC87" s="13"/>
      <c r="CD87" s="13"/>
      <c r="CE87" s="13"/>
      <c r="CF87" s="13"/>
      <c r="CG87" s="13"/>
      <c r="CH87" s="13"/>
      <c r="CI87" s="13"/>
      <c r="CJ87" s="13"/>
      <c r="CK87" s="13"/>
      <c r="CL87" s="13"/>
      <c r="CM87" s="13"/>
      <c r="CN87" s="13"/>
      <c r="CO87" s="13"/>
      <c r="CP87" s="13"/>
      <c r="CQ87" s="13"/>
      <c r="CR87" s="13"/>
      <c r="CS87" s="13"/>
      <c r="CT87" s="13"/>
      <c r="CU87" s="13"/>
      <c r="CV87" s="13"/>
      <c r="CW87" s="13"/>
    </row>
    <row r="88" spans="1:101" s="20" customFormat="1" ht="12.75" hidden="1" customHeight="1" outlineLevel="1" x14ac:dyDescent="0.2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5"/>
      <c r="AF88" s="5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  <c r="BL88" s="13"/>
      <c r="BM88" s="13"/>
      <c r="BN88" s="13"/>
      <c r="BO88" s="13"/>
      <c r="BP88" s="13"/>
      <c r="BQ88" s="13"/>
      <c r="BR88" s="13"/>
      <c r="BS88" s="13"/>
      <c r="BT88" s="13"/>
      <c r="BU88" s="13"/>
      <c r="BV88" s="13"/>
      <c r="BW88" s="13"/>
      <c r="BX88" s="13"/>
      <c r="BY88" s="13"/>
      <c r="BZ88" s="13">
        <v>7</v>
      </c>
      <c r="CA88" s="13"/>
      <c r="CB88" s="13"/>
      <c r="CC88" s="13"/>
      <c r="CD88" s="13"/>
      <c r="CE88" s="13"/>
      <c r="CF88" s="13"/>
      <c r="CG88" s="13"/>
      <c r="CH88" s="13"/>
      <c r="CI88" s="13"/>
      <c r="CJ88" s="13"/>
      <c r="CK88" s="13"/>
      <c r="CL88" s="13"/>
      <c r="CM88" s="13"/>
      <c r="CN88" s="13"/>
      <c r="CO88" s="13"/>
      <c r="CP88" s="13"/>
      <c r="CQ88" s="13"/>
      <c r="CR88" s="13"/>
      <c r="CS88" s="13"/>
      <c r="CT88" s="13"/>
      <c r="CU88" s="13"/>
      <c r="CV88" s="13"/>
      <c r="CW88" s="13"/>
    </row>
    <row r="89" spans="1:101" s="20" customFormat="1" ht="12.75" hidden="1" customHeight="1" outlineLevel="1" x14ac:dyDescent="0.2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5"/>
      <c r="AF89" s="5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  <c r="BJ89" s="13"/>
      <c r="BK89" s="13"/>
      <c r="BL89" s="13"/>
      <c r="BM89" s="13"/>
      <c r="BN89" s="13"/>
      <c r="BO89" s="13"/>
      <c r="BP89" s="13"/>
      <c r="BQ89" s="13"/>
      <c r="BR89" s="13"/>
      <c r="BS89" s="13"/>
      <c r="BT89" s="13"/>
      <c r="BU89" s="13"/>
      <c r="BV89" s="13"/>
      <c r="BW89" s="13"/>
      <c r="BX89" s="13"/>
      <c r="BY89" s="13"/>
      <c r="BZ89" s="13">
        <v>8</v>
      </c>
      <c r="CA89" s="13"/>
      <c r="CB89" s="13"/>
      <c r="CC89" s="13"/>
      <c r="CD89" s="13"/>
      <c r="CE89" s="13"/>
      <c r="CF89" s="13"/>
      <c r="CG89" s="13"/>
      <c r="CH89" s="13"/>
      <c r="CI89" s="13"/>
      <c r="CJ89" s="13"/>
      <c r="CK89" s="13"/>
      <c r="CL89" s="13"/>
      <c r="CM89" s="13"/>
      <c r="CN89" s="13"/>
      <c r="CO89" s="13"/>
      <c r="CP89" s="13"/>
      <c r="CQ89" s="13"/>
      <c r="CR89" s="13"/>
      <c r="CS89" s="13"/>
      <c r="CT89" s="13"/>
      <c r="CU89" s="13"/>
      <c r="CV89" s="13"/>
      <c r="CW89" s="13"/>
    </row>
    <row r="90" spans="1:101" s="20" customFormat="1" ht="12.75" hidden="1" customHeight="1" outlineLevel="1" x14ac:dyDescent="0.2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5"/>
      <c r="AF90" s="5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13"/>
      <c r="BL90" s="13"/>
      <c r="BM90" s="13"/>
      <c r="BN90" s="13"/>
      <c r="BO90" s="13"/>
      <c r="BP90" s="13"/>
      <c r="BQ90" s="13"/>
      <c r="BR90" s="13"/>
      <c r="BS90" s="13"/>
      <c r="BT90" s="13"/>
      <c r="BU90" s="13"/>
      <c r="BV90" s="13"/>
      <c r="BW90" s="13"/>
      <c r="BX90" s="13"/>
      <c r="BY90" s="13"/>
      <c r="BZ90" s="13">
        <v>9</v>
      </c>
      <c r="CA90" s="13"/>
      <c r="CB90" s="13"/>
      <c r="CC90" s="13"/>
      <c r="CD90" s="13"/>
      <c r="CE90" s="13"/>
      <c r="CF90" s="13"/>
      <c r="CG90" s="13"/>
      <c r="CH90" s="13"/>
      <c r="CI90" s="13"/>
      <c r="CJ90" s="13"/>
      <c r="CK90" s="13"/>
      <c r="CL90" s="13"/>
      <c r="CM90" s="13"/>
      <c r="CN90" s="13"/>
      <c r="CO90" s="13"/>
      <c r="CP90" s="13"/>
      <c r="CQ90" s="13"/>
      <c r="CR90" s="13"/>
      <c r="CS90" s="13"/>
      <c r="CT90" s="13"/>
      <c r="CU90" s="13"/>
      <c r="CV90" s="13"/>
      <c r="CW90" s="13"/>
    </row>
    <row r="91" spans="1:101" s="20" customFormat="1" ht="12.75" hidden="1" customHeight="1" outlineLevel="1" x14ac:dyDescent="0.2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5"/>
      <c r="AF91" s="5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13"/>
      <c r="BL91" s="13"/>
      <c r="BM91" s="13"/>
      <c r="BN91" s="13"/>
      <c r="BO91" s="13"/>
      <c r="BP91" s="13"/>
      <c r="BQ91" s="13"/>
      <c r="BR91" s="13"/>
      <c r="BS91" s="13"/>
      <c r="BT91" s="13"/>
      <c r="BU91" s="13"/>
      <c r="BV91" s="13"/>
      <c r="BW91" s="13"/>
      <c r="BX91" s="13"/>
      <c r="BY91" s="13"/>
      <c r="BZ91" s="13">
        <v>10</v>
      </c>
      <c r="CA91" s="13"/>
      <c r="CB91" s="13"/>
      <c r="CC91" s="13"/>
      <c r="CD91" s="13"/>
      <c r="CE91" s="13"/>
      <c r="CF91" s="13"/>
      <c r="CG91" s="13"/>
      <c r="CH91" s="13"/>
      <c r="CI91" s="13"/>
      <c r="CJ91" s="13"/>
      <c r="CK91" s="13"/>
      <c r="CL91" s="13"/>
      <c r="CM91" s="13"/>
      <c r="CN91" s="13"/>
      <c r="CO91" s="13"/>
      <c r="CP91" s="13"/>
      <c r="CQ91" s="13"/>
      <c r="CR91" s="13"/>
      <c r="CS91" s="13"/>
      <c r="CT91" s="13"/>
      <c r="CU91" s="13"/>
      <c r="CV91" s="13"/>
      <c r="CW91" s="13"/>
    </row>
    <row r="92" spans="1:101" s="20" customFormat="1" ht="12.75" hidden="1" customHeight="1" outlineLevel="1" x14ac:dyDescent="0.2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5"/>
      <c r="AF92" s="5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3"/>
      <c r="BG92" s="13"/>
      <c r="BH92" s="13"/>
      <c r="BI92" s="13"/>
      <c r="BJ92" s="13"/>
      <c r="BK92" s="13"/>
      <c r="BL92" s="13"/>
      <c r="BM92" s="13"/>
      <c r="BN92" s="13"/>
      <c r="BO92" s="13"/>
      <c r="BP92" s="13"/>
      <c r="BQ92" s="13"/>
      <c r="BR92" s="13"/>
      <c r="BS92" s="13"/>
      <c r="BT92" s="13"/>
      <c r="BU92" s="13"/>
      <c r="BV92" s="13"/>
      <c r="BW92" s="13"/>
      <c r="BX92" s="13"/>
      <c r="BY92" s="13"/>
      <c r="BZ92" s="13">
        <v>11</v>
      </c>
      <c r="CA92" s="13"/>
      <c r="CB92" s="13"/>
      <c r="CC92" s="13"/>
      <c r="CD92" s="13"/>
      <c r="CE92" s="13"/>
      <c r="CF92" s="13"/>
      <c r="CG92" s="13"/>
      <c r="CH92" s="13"/>
      <c r="CI92" s="13"/>
      <c r="CJ92" s="13"/>
      <c r="CK92" s="13"/>
      <c r="CL92" s="13"/>
      <c r="CM92" s="13"/>
      <c r="CN92" s="13"/>
      <c r="CO92" s="13"/>
      <c r="CP92" s="13"/>
      <c r="CQ92" s="13"/>
      <c r="CR92" s="13"/>
      <c r="CS92" s="13"/>
      <c r="CT92" s="13"/>
      <c r="CU92" s="13"/>
      <c r="CV92" s="13"/>
      <c r="CW92" s="13"/>
    </row>
    <row r="93" spans="1:101" s="20" customFormat="1" ht="12.75" hidden="1" customHeight="1" outlineLevel="1" x14ac:dyDescent="0.2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5"/>
      <c r="AF93" s="5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  <c r="BG93" s="13"/>
      <c r="BH93" s="13"/>
      <c r="BI93" s="13"/>
      <c r="BJ93" s="13"/>
      <c r="BK93" s="13"/>
      <c r="BL93" s="13"/>
      <c r="BM93" s="13"/>
      <c r="BN93" s="13"/>
      <c r="BO93" s="13"/>
      <c r="BP93" s="13"/>
      <c r="BQ93" s="13"/>
      <c r="BR93" s="13"/>
      <c r="BS93" s="13"/>
      <c r="BT93" s="13"/>
      <c r="BU93" s="13"/>
      <c r="BV93" s="13"/>
      <c r="BW93" s="13"/>
      <c r="BX93" s="13"/>
      <c r="BY93" s="13"/>
      <c r="BZ93" s="13">
        <v>12</v>
      </c>
      <c r="CA93" s="13"/>
      <c r="CB93" s="13"/>
      <c r="CC93" s="13"/>
      <c r="CD93" s="13"/>
      <c r="CE93" s="13"/>
      <c r="CF93" s="13"/>
      <c r="CG93" s="13"/>
      <c r="CH93" s="13"/>
      <c r="CI93" s="13"/>
      <c r="CJ93" s="13"/>
      <c r="CK93" s="13"/>
      <c r="CL93" s="13"/>
      <c r="CM93" s="13"/>
      <c r="CN93" s="13"/>
      <c r="CO93" s="13"/>
      <c r="CP93" s="13"/>
      <c r="CQ93" s="13"/>
      <c r="CR93" s="13"/>
      <c r="CS93" s="13"/>
      <c r="CT93" s="13"/>
      <c r="CU93" s="13"/>
      <c r="CV93" s="13"/>
      <c r="CW93" s="13"/>
    </row>
    <row r="94" spans="1:101" s="20" customFormat="1" ht="12.75" hidden="1" customHeight="1" outlineLevel="1" x14ac:dyDescent="0.2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5"/>
      <c r="AF94" s="5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  <c r="BJ94" s="13"/>
      <c r="BK94" s="13"/>
      <c r="BL94" s="13"/>
      <c r="BM94" s="13"/>
      <c r="BN94" s="13"/>
      <c r="BO94" s="13"/>
      <c r="BP94" s="13"/>
      <c r="BQ94" s="13"/>
      <c r="BR94" s="13"/>
      <c r="BS94" s="13"/>
      <c r="BT94" s="13"/>
      <c r="BU94" s="13"/>
      <c r="BV94" s="13"/>
      <c r="BW94" s="13"/>
      <c r="BX94" s="13"/>
      <c r="BY94" s="13"/>
      <c r="BZ94" s="13">
        <v>13</v>
      </c>
      <c r="CA94" s="13"/>
      <c r="CB94" s="13"/>
      <c r="CC94" s="13"/>
      <c r="CD94" s="13"/>
      <c r="CE94" s="13"/>
      <c r="CF94" s="13"/>
      <c r="CG94" s="13"/>
      <c r="CH94" s="13"/>
      <c r="CI94" s="13"/>
      <c r="CJ94" s="13"/>
      <c r="CK94" s="13"/>
      <c r="CL94" s="13"/>
      <c r="CM94" s="13"/>
      <c r="CN94" s="13"/>
      <c r="CO94" s="13"/>
      <c r="CP94" s="13"/>
      <c r="CQ94" s="13"/>
      <c r="CR94" s="13"/>
      <c r="CS94" s="13"/>
      <c r="CT94" s="13"/>
      <c r="CU94" s="13"/>
      <c r="CV94" s="13"/>
      <c r="CW94" s="13"/>
    </row>
    <row r="95" spans="1:101" s="20" customFormat="1" ht="12.75" hidden="1" customHeight="1" outlineLevel="1" x14ac:dyDescent="0.2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5"/>
      <c r="AF95" s="5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  <c r="BF95" s="13"/>
      <c r="BG95" s="13"/>
      <c r="BH95" s="13"/>
      <c r="BI95" s="13"/>
      <c r="BJ95" s="13"/>
      <c r="BK95" s="13"/>
      <c r="BL95" s="13"/>
      <c r="BM95" s="13"/>
      <c r="BN95" s="13"/>
      <c r="BO95" s="13"/>
      <c r="BP95" s="13"/>
      <c r="BQ95" s="13"/>
      <c r="BR95" s="13"/>
      <c r="BS95" s="13"/>
      <c r="BT95" s="13"/>
      <c r="BU95" s="13"/>
      <c r="BV95" s="13"/>
      <c r="BW95" s="13"/>
      <c r="BX95" s="13"/>
      <c r="BY95" s="13"/>
      <c r="BZ95" s="13">
        <v>14</v>
      </c>
      <c r="CA95" s="13"/>
      <c r="CB95" s="13"/>
      <c r="CC95" s="13"/>
      <c r="CD95" s="13"/>
      <c r="CE95" s="13"/>
      <c r="CF95" s="13"/>
      <c r="CG95" s="13"/>
      <c r="CH95" s="13"/>
      <c r="CI95" s="13"/>
      <c r="CJ95" s="13"/>
      <c r="CK95" s="13"/>
      <c r="CL95" s="13"/>
      <c r="CM95" s="13"/>
      <c r="CN95" s="13"/>
      <c r="CO95" s="13"/>
      <c r="CP95" s="13"/>
      <c r="CQ95" s="13"/>
      <c r="CR95" s="13"/>
      <c r="CS95" s="13"/>
      <c r="CT95" s="13"/>
      <c r="CU95" s="13"/>
      <c r="CV95" s="13"/>
      <c r="CW95" s="13"/>
    </row>
    <row r="96" spans="1:101" s="20" customFormat="1" ht="12.75" hidden="1" customHeight="1" outlineLevel="1" x14ac:dyDescent="0.2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5"/>
      <c r="AF96" s="5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13"/>
      <c r="BG96" s="13"/>
      <c r="BH96" s="13"/>
      <c r="BI96" s="13"/>
      <c r="BJ96" s="13"/>
      <c r="BK96" s="13"/>
      <c r="BL96" s="13"/>
      <c r="BM96" s="13"/>
      <c r="BN96" s="13"/>
      <c r="BO96" s="13"/>
      <c r="BP96" s="13"/>
      <c r="BQ96" s="13"/>
      <c r="BR96" s="13"/>
      <c r="BS96" s="13"/>
      <c r="BT96" s="13"/>
      <c r="BU96" s="13"/>
      <c r="BV96" s="13"/>
      <c r="BW96" s="13"/>
      <c r="BX96" s="13"/>
      <c r="BY96" s="13"/>
      <c r="BZ96" s="13">
        <v>15</v>
      </c>
      <c r="CA96" s="13"/>
      <c r="CB96" s="13"/>
      <c r="CC96" s="13"/>
      <c r="CD96" s="13"/>
      <c r="CE96" s="13"/>
      <c r="CF96" s="13"/>
      <c r="CG96" s="13"/>
      <c r="CH96" s="13"/>
      <c r="CI96" s="13"/>
      <c r="CJ96" s="13"/>
      <c r="CK96" s="13"/>
      <c r="CL96" s="13"/>
      <c r="CM96" s="13"/>
      <c r="CN96" s="13"/>
      <c r="CO96" s="13"/>
      <c r="CP96" s="13"/>
      <c r="CQ96" s="13"/>
      <c r="CR96" s="13"/>
      <c r="CS96" s="13"/>
      <c r="CT96" s="13"/>
      <c r="CU96" s="13"/>
      <c r="CV96" s="13"/>
      <c r="CW96" s="13"/>
    </row>
    <row r="97" spans="1:101" s="20" customFormat="1" ht="12.75" hidden="1" customHeight="1" outlineLevel="1" x14ac:dyDescent="0.2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5"/>
      <c r="AF97" s="5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  <c r="BF97" s="13"/>
      <c r="BG97" s="13"/>
      <c r="BH97" s="13"/>
      <c r="BI97" s="13"/>
      <c r="BJ97" s="13"/>
      <c r="BK97" s="13"/>
      <c r="BL97" s="13"/>
      <c r="BM97" s="13"/>
      <c r="BN97" s="13"/>
      <c r="BO97" s="13"/>
      <c r="BP97" s="13"/>
      <c r="BQ97" s="13"/>
      <c r="BR97" s="13"/>
      <c r="BS97" s="13"/>
      <c r="BT97" s="13"/>
      <c r="BU97" s="13"/>
      <c r="BV97" s="13"/>
      <c r="BW97" s="13"/>
      <c r="BX97" s="13"/>
      <c r="BY97" s="13"/>
      <c r="BZ97" s="13">
        <v>16</v>
      </c>
      <c r="CA97" s="13"/>
      <c r="CB97" s="13"/>
      <c r="CC97" s="13"/>
      <c r="CD97" s="13"/>
      <c r="CE97" s="13"/>
      <c r="CF97" s="13"/>
      <c r="CG97" s="13"/>
      <c r="CH97" s="13"/>
      <c r="CI97" s="13"/>
      <c r="CJ97" s="13"/>
      <c r="CK97" s="13"/>
      <c r="CL97" s="13"/>
      <c r="CM97" s="13"/>
      <c r="CN97" s="13"/>
      <c r="CO97" s="13"/>
      <c r="CP97" s="13"/>
      <c r="CQ97" s="13"/>
      <c r="CR97" s="13"/>
      <c r="CS97" s="13"/>
      <c r="CT97" s="13"/>
      <c r="CU97" s="13"/>
      <c r="CV97" s="13"/>
      <c r="CW97" s="13"/>
    </row>
    <row r="98" spans="1:101" s="20" customFormat="1" ht="12.75" hidden="1" customHeight="1" outlineLevel="1" x14ac:dyDescent="0.2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5"/>
      <c r="AF98" s="5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  <c r="BF98" s="13"/>
      <c r="BG98" s="13"/>
      <c r="BH98" s="13"/>
      <c r="BI98" s="13"/>
      <c r="BJ98" s="13"/>
      <c r="BK98" s="13"/>
      <c r="BL98" s="13"/>
      <c r="BM98" s="13"/>
      <c r="BN98" s="13"/>
      <c r="BO98" s="13"/>
      <c r="BP98" s="13"/>
      <c r="BQ98" s="13"/>
      <c r="BR98" s="13"/>
      <c r="BS98" s="13"/>
      <c r="BT98" s="13"/>
      <c r="BU98" s="13"/>
      <c r="BV98" s="13"/>
      <c r="BW98" s="13"/>
      <c r="BX98" s="13"/>
      <c r="BY98" s="13"/>
      <c r="BZ98" s="13">
        <v>17</v>
      </c>
      <c r="CA98" s="13"/>
      <c r="CB98" s="13"/>
      <c r="CC98" s="13"/>
      <c r="CD98" s="13"/>
      <c r="CE98" s="13"/>
      <c r="CF98" s="13"/>
      <c r="CG98" s="13"/>
      <c r="CH98" s="13"/>
      <c r="CI98" s="13"/>
      <c r="CJ98" s="13"/>
      <c r="CK98" s="13"/>
      <c r="CL98" s="13"/>
      <c r="CM98" s="13"/>
      <c r="CN98" s="13"/>
      <c r="CO98" s="13"/>
      <c r="CP98" s="13"/>
      <c r="CQ98" s="13"/>
      <c r="CR98" s="13"/>
      <c r="CS98" s="13"/>
      <c r="CT98" s="13"/>
      <c r="CU98" s="13"/>
      <c r="CV98" s="13"/>
      <c r="CW98" s="13"/>
    </row>
    <row r="99" spans="1:101" s="20" customFormat="1" ht="12.75" hidden="1" customHeight="1" outlineLevel="1" x14ac:dyDescent="0.2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5"/>
      <c r="AF99" s="5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/>
      <c r="BE99" s="13"/>
      <c r="BF99" s="13"/>
      <c r="BG99" s="13"/>
      <c r="BH99" s="13"/>
      <c r="BI99" s="13"/>
      <c r="BJ99" s="13"/>
      <c r="BK99" s="13"/>
      <c r="BL99" s="13"/>
      <c r="BM99" s="13"/>
      <c r="BN99" s="13"/>
      <c r="BO99" s="13"/>
      <c r="BP99" s="13"/>
      <c r="BQ99" s="13"/>
      <c r="BR99" s="13"/>
      <c r="BS99" s="13"/>
      <c r="BT99" s="13"/>
      <c r="BU99" s="13"/>
      <c r="BV99" s="13"/>
      <c r="BW99" s="13"/>
      <c r="BX99" s="13"/>
      <c r="BY99" s="13"/>
      <c r="BZ99" s="13">
        <v>18</v>
      </c>
      <c r="CA99" s="13"/>
      <c r="CB99" s="13"/>
      <c r="CC99" s="13"/>
      <c r="CD99" s="13"/>
      <c r="CE99" s="13"/>
      <c r="CF99" s="13"/>
      <c r="CG99" s="13"/>
      <c r="CH99" s="13"/>
      <c r="CI99" s="13"/>
      <c r="CJ99" s="13"/>
      <c r="CK99" s="13"/>
      <c r="CL99" s="13"/>
      <c r="CM99" s="13"/>
      <c r="CN99" s="13"/>
      <c r="CO99" s="13"/>
      <c r="CP99" s="13"/>
      <c r="CQ99" s="13"/>
      <c r="CR99" s="13"/>
      <c r="CS99" s="13"/>
      <c r="CT99" s="13"/>
      <c r="CU99" s="13"/>
      <c r="CV99" s="13"/>
      <c r="CW99" s="13"/>
    </row>
    <row r="100" spans="1:101" s="20" customFormat="1" ht="12.75" hidden="1" customHeight="1" outlineLevel="1" x14ac:dyDescent="0.2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5"/>
      <c r="AF100" s="5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  <c r="BF100" s="13"/>
      <c r="BG100" s="13"/>
      <c r="BH100" s="13"/>
      <c r="BI100" s="13"/>
      <c r="BJ100" s="13"/>
      <c r="BK100" s="13"/>
      <c r="BL100" s="13"/>
      <c r="BM100" s="13"/>
      <c r="BN100" s="13"/>
      <c r="BO100" s="13"/>
      <c r="BP100" s="13"/>
      <c r="BQ100" s="13"/>
      <c r="BR100" s="13"/>
      <c r="BS100" s="13"/>
      <c r="BT100" s="13"/>
      <c r="BU100" s="13"/>
      <c r="BV100" s="13"/>
      <c r="BW100" s="13"/>
      <c r="BX100" s="13"/>
      <c r="BY100" s="13"/>
      <c r="BZ100" s="13">
        <v>19</v>
      </c>
      <c r="CA100" s="13"/>
      <c r="CB100" s="13"/>
      <c r="CC100" s="13"/>
      <c r="CD100" s="13"/>
      <c r="CE100" s="13"/>
      <c r="CF100" s="13"/>
      <c r="CG100" s="13"/>
      <c r="CH100" s="13"/>
      <c r="CI100" s="13"/>
      <c r="CJ100" s="13"/>
      <c r="CK100" s="13"/>
      <c r="CL100" s="13"/>
      <c r="CM100" s="13"/>
      <c r="CN100" s="13"/>
      <c r="CO100" s="13"/>
      <c r="CP100" s="13"/>
      <c r="CQ100" s="13"/>
      <c r="CR100" s="13"/>
      <c r="CS100" s="13"/>
      <c r="CT100" s="13"/>
      <c r="CU100" s="13"/>
      <c r="CV100" s="13"/>
      <c r="CW100" s="13"/>
    </row>
    <row r="101" spans="1:101" s="20" customFormat="1" ht="12.75" hidden="1" customHeight="1" outlineLevel="1" x14ac:dyDescent="0.2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5"/>
      <c r="AF101" s="5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  <c r="BF101" s="13"/>
      <c r="BG101" s="13"/>
      <c r="BH101" s="13"/>
      <c r="BI101" s="13"/>
      <c r="BJ101" s="13"/>
      <c r="BK101" s="13"/>
      <c r="BL101" s="13"/>
      <c r="BM101" s="13"/>
      <c r="BN101" s="13"/>
      <c r="BO101" s="13"/>
      <c r="BP101" s="13"/>
      <c r="BQ101" s="13"/>
      <c r="BR101" s="13"/>
      <c r="BS101" s="13"/>
      <c r="BT101" s="13"/>
      <c r="BU101" s="13"/>
      <c r="BV101" s="13"/>
      <c r="BW101" s="13"/>
      <c r="BX101" s="13"/>
      <c r="BY101" s="13"/>
      <c r="BZ101" s="13">
        <v>20</v>
      </c>
      <c r="CA101" s="13"/>
      <c r="CB101" s="13"/>
      <c r="CC101" s="13"/>
      <c r="CD101" s="13"/>
      <c r="CE101" s="13" t="s">
        <v>217</v>
      </c>
      <c r="CF101" s="13"/>
      <c r="CG101" s="13"/>
      <c r="CH101" s="13"/>
      <c r="CI101" s="13"/>
      <c r="CJ101" s="13"/>
      <c r="CK101" s="13"/>
      <c r="CL101" s="13"/>
      <c r="CM101" s="13"/>
      <c r="CN101" s="13"/>
      <c r="CO101" s="13"/>
      <c r="CP101" s="13"/>
      <c r="CQ101" s="13"/>
      <c r="CR101" s="13"/>
      <c r="CS101" s="13"/>
      <c r="CT101" s="13"/>
      <c r="CU101" s="13"/>
      <c r="CV101" s="13"/>
      <c r="CW101" s="13"/>
    </row>
    <row r="102" spans="1:101" s="20" customFormat="1" ht="12.75" hidden="1" customHeight="1" outlineLevel="1" x14ac:dyDescent="0.2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5"/>
      <c r="AF102" s="5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  <c r="BG102" s="13"/>
      <c r="BH102" s="13"/>
      <c r="BI102" s="13"/>
      <c r="BJ102" s="13"/>
      <c r="BK102" s="13"/>
      <c r="BL102" s="13"/>
      <c r="BM102" s="13"/>
      <c r="BN102" s="13"/>
      <c r="BO102" s="13"/>
      <c r="BP102" s="13"/>
      <c r="BQ102" s="13"/>
      <c r="BR102" s="13"/>
      <c r="BS102" s="13"/>
      <c r="BT102" s="13"/>
      <c r="BU102" s="13"/>
      <c r="BV102" s="13"/>
      <c r="BW102" s="13"/>
      <c r="BX102" s="13"/>
      <c r="BY102" s="13"/>
      <c r="BZ102" s="13">
        <v>21</v>
      </c>
      <c r="CA102" s="13"/>
      <c r="CB102" s="13"/>
      <c r="CC102" s="13"/>
      <c r="CD102" s="13"/>
      <c r="CE102" s="13" t="s">
        <v>218</v>
      </c>
      <c r="CF102" s="13"/>
      <c r="CG102" s="13"/>
      <c r="CH102" s="13"/>
      <c r="CI102" s="13"/>
      <c r="CJ102" s="13"/>
      <c r="CK102" s="13"/>
      <c r="CL102" s="13"/>
      <c r="CM102" s="13"/>
      <c r="CN102" s="13"/>
      <c r="CO102" s="13"/>
      <c r="CP102" s="13"/>
      <c r="CQ102" s="13"/>
      <c r="CR102" s="13"/>
      <c r="CS102" s="13"/>
      <c r="CT102" s="13"/>
      <c r="CU102" s="13"/>
      <c r="CV102" s="13"/>
      <c r="CW102" s="13"/>
    </row>
    <row r="103" spans="1:101" s="20" customFormat="1" ht="12.75" hidden="1" customHeight="1" outlineLevel="1" x14ac:dyDescent="0.2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5"/>
      <c r="AF103" s="5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  <c r="BE103" s="13"/>
      <c r="BF103" s="13"/>
      <c r="BG103" s="13"/>
      <c r="BH103" s="13"/>
      <c r="BI103" s="13"/>
      <c r="BJ103" s="13"/>
      <c r="BK103" s="13"/>
      <c r="BL103" s="13"/>
      <c r="BM103" s="13"/>
      <c r="BN103" s="13"/>
      <c r="BO103" s="13"/>
      <c r="BP103" s="13"/>
      <c r="BQ103" s="13"/>
      <c r="BR103" s="13"/>
      <c r="BS103" s="13"/>
      <c r="BT103" s="13"/>
      <c r="BU103" s="13"/>
      <c r="BV103" s="13"/>
      <c r="BW103" s="13"/>
      <c r="BX103" s="13"/>
      <c r="BY103" s="13"/>
      <c r="BZ103" s="13">
        <v>22</v>
      </c>
      <c r="CA103" s="13"/>
      <c r="CB103" s="13"/>
      <c r="CC103" s="13"/>
      <c r="CD103" s="13"/>
      <c r="CE103" s="13" t="s">
        <v>219</v>
      </c>
      <c r="CF103" s="13"/>
      <c r="CG103" s="13"/>
      <c r="CH103" s="13"/>
      <c r="CI103" s="13"/>
      <c r="CJ103" s="13"/>
      <c r="CK103" s="13"/>
      <c r="CL103" s="13"/>
      <c r="CM103" s="13"/>
      <c r="CN103" s="13"/>
      <c r="CO103" s="13"/>
      <c r="CP103" s="13"/>
      <c r="CQ103" s="13"/>
      <c r="CR103" s="13">
        <v>19</v>
      </c>
      <c r="CS103" s="13"/>
      <c r="CT103" s="13"/>
      <c r="CU103" s="13"/>
      <c r="CV103" s="13"/>
      <c r="CW103" s="13"/>
    </row>
    <row r="104" spans="1:101" s="20" customFormat="1" ht="12.75" hidden="1" customHeight="1" outlineLevel="1" x14ac:dyDescent="0.2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5"/>
      <c r="AF104" s="5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  <c r="BE104" s="13"/>
      <c r="BF104" s="13"/>
      <c r="BG104" s="13"/>
      <c r="BH104" s="13"/>
      <c r="BI104" s="13"/>
      <c r="BJ104" s="13"/>
      <c r="BK104" s="13"/>
      <c r="BL104" s="13"/>
      <c r="BM104" s="13"/>
      <c r="BN104" s="13"/>
      <c r="BO104" s="13"/>
      <c r="BP104" s="13"/>
      <c r="BQ104" s="13"/>
      <c r="BR104" s="13"/>
      <c r="BS104" s="13"/>
      <c r="BT104" s="13"/>
      <c r="BU104" s="13"/>
      <c r="BV104" s="13"/>
      <c r="BW104" s="13"/>
      <c r="BX104" s="13"/>
      <c r="BY104" s="13"/>
      <c r="BZ104" s="13">
        <v>23</v>
      </c>
      <c r="CA104" s="13"/>
      <c r="CB104" s="13"/>
      <c r="CC104" s="13"/>
      <c r="CD104" s="13"/>
      <c r="CE104" s="13" t="s">
        <v>220</v>
      </c>
      <c r="CF104" s="13"/>
      <c r="CG104" s="13"/>
      <c r="CH104" s="13"/>
      <c r="CI104" s="13"/>
      <c r="CJ104" s="13"/>
      <c r="CK104" s="13"/>
      <c r="CL104" s="13"/>
      <c r="CM104" s="13"/>
      <c r="CN104" s="13"/>
      <c r="CO104" s="13"/>
      <c r="CP104" s="13"/>
      <c r="CQ104" s="13"/>
      <c r="CR104" s="13">
        <v>20</v>
      </c>
      <c r="CS104" s="13"/>
      <c r="CT104" s="13"/>
      <c r="CU104" s="13"/>
      <c r="CV104" s="13"/>
      <c r="CW104" s="13"/>
    </row>
    <row r="105" spans="1:101" s="20" customFormat="1" ht="12.75" hidden="1" customHeight="1" outlineLevel="1" x14ac:dyDescent="0.2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5"/>
      <c r="AF105" s="5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  <c r="BF105" s="13"/>
      <c r="BG105" s="13"/>
      <c r="BH105" s="13"/>
      <c r="BI105" s="13"/>
      <c r="BJ105" s="13"/>
      <c r="BK105" s="13"/>
      <c r="BL105" s="13"/>
      <c r="BM105" s="13"/>
      <c r="BN105" s="13"/>
      <c r="BO105" s="13"/>
      <c r="BP105" s="13"/>
      <c r="BQ105" s="13"/>
      <c r="BR105" s="13"/>
      <c r="BS105" s="13"/>
      <c r="BT105" s="13"/>
      <c r="BU105" s="13"/>
      <c r="BV105" s="13"/>
      <c r="BW105" s="13"/>
      <c r="BX105" s="13"/>
      <c r="BY105" s="13"/>
      <c r="BZ105" s="13">
        <v>24</v>
      </c>
      <c r="CA105" s="13"/>
      <c r="CB105" s="13"/>
      <c r="CC105" s="13"/>
      <c r="CD105" s="13"/>
      <c r="CE105" s="13" t="s">
        <v>221</v>
      </c>
      <c r="CF105" s="13"/>
      <c r="CG105" s="13"/>
      <c r="CH105" s="13"/>
      <c r="CI105" s="13"/>
      <c r="CJ105" s="13"/>
      <c r="CK105" s="13"/>
      <c r="CL105" s="13"/>
      <c r="CM105" s="13"/>
      <c r="CN105" s="13"/>
      <c r="CO105" s="13"/>
      <c r="CP105" s="13"/>
      <c r="CQ105" s="13"/>
      <c r="CR105" s="13">
        <v>21</v>
      </c>
      <c r="CS105" s="13"/>
      <c r="CT105" s="13"/>
      <c r="CU105" s="13"/>
      <c r="CV105" s="13"/>
      <c r="CW105" s="13"/>
    </row>
    <row r="106" spans="1:101" s="20" customFormat="1" ht="12.75" hidden="1" customHeight="1" outlineLevel="1" x14ac:dyDescent="0.2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5"/>
      <c r="AF106" s="5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  <c r="BG106" s="13"/>
      <c r="BH106" s="13"/>
      <c r="BI106" s="13"/>
      <c r="BJ106" s="13"/>
      <c r="BK106" s="13"/>
      <c r="BL106" s="13"/>
      <c r="BM106" s="13"/>
      <c r="BN106" s="13"/>
      <c r="BO106" s="13"/>
      <c r="BP106" s="13"/>
      <c r="BQ106" s="13"/>
      <c r="BR106" s="13"/>
      <c r="BS106" s="13"/>
      <c r="BT106" s="13"/>
      <c r="BU106" s="13"/>
      <c r="BV106" s="13"/>
      <c r="BW106" s="13"/>
      <c r="BX106" s="13"/>
      <c r="BY106" s="13"/>
      <c r="BZ106" s="13">
        <v>25</v>
      </c>
      <c r="CA106" s="13"/>
      <c r="CB106" s="13"/>
      <c r="CC106" s="13"/>
      <c r="CD106" s="13"/>
      <c r="CE106" s="13" t="s">
        <v>222</v>
      </c>
      <c r="CF106" s="13"/>
      <c r="CG106" s="13"/>
      <c r="CH106" s="13"/>
      <c r="CI106" s="13"/>
      <c r="CJ106" s="13"/>
      <c r="CK106" s="13"/>
      <c r="CL106" s="13"/>
      <c r="CM106" s="13"/>
      <c r="CN106" s="13"/>
      <c r="CO106" s="13"/>
      <c r="CP106" s="13"/>
      <c r="CQ106" s="13"/>
      <c r="CR106" s="13">
        <v>22</v>
      </c>
      <c r="CS106" s="13"/>
      <c r="CT106" s="13"/>
      <c r="CU106" s="13"/>
      <c r="CV106" s="13"/>
      <c r="CW106" s="13"/>
    </row>
    <row r="107" spans="1:101" s="20" customFormat="1" ht="12.75" hidden="1" customHeight="1" outlineLevel="1" x14ac:dyDescent="0.2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5"/>
      <c r="AF107" s="5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  <c r="BE107" s="13"/>
      <c r="BF107" s="13"/>
      <c r="BG107" s="13"/>
      <c r="BH107" s="13"/>
      <c r="BI107" s="13"/>
      <c r="BJ107" s="13"/>
      <c r="BK107" s="13"/>
      <c r="BL107" s="13"/>
      <c r="BM107" s="13"/>
      <c r="BN107" s="13"/>
      <c r="BO107" s="13"/>
      <c r="BP107" s="13"/>
      <c r="BQ107" s="13"/>
      <c r="BR107" s="13"/>
      <c r="BS107" s="13"/>
      <c r="BT107" s="13"/>
      <c r="BU107" s="13"/>
      <c r="BV107" s="13"/>
      <c r="BW107" s="13"/>
      <c r="BX107" s="13"/>
      <c r="BY107" s="13"/>
      <c r="BZ107" s="13">
        <v>26</v>
      </c>
      <c r="CA107" s="13"/>
      <c r="CB107" s="13"/>
      <c r="CC107" s="13"/>
      <c r="CD107" s="13"/>
      <c r="CE107" s="13" t="s">
        <v>228</v>
      </c>
      <c r="CF107" s="13"/>
      <c r="CG107" s="13"/>
      <c r="CH107" s="13"/>
      <c r="CI107" s="13"/>
      <c r="CJ107" s="13"/>
      <c r="CK107" s="13"/>
      <c r="CL107" s="13"/>
      <c r="CM107" s="13"/>
      <c r="CN107" s="13"/>
      <c r="CO107" s="13"/>
      <c r="CP107" s="13"/>
      <c r="CQ107" s="13"/>
      <c r="CR107" s="13">
        <v>23</v>
      </c>
      <c r="CS107" s="13"/>
      <c r="CT107" s="13"/>
      <c r="CU107" s="13"/>
      <c r="CV107" s="13"/>
      <c r="CW107" s="13"/>
    </row>
    <row r="108" spans="1:101" s="20" customFormat="1" ht="12.75" hidden="1" customHeight="1" outlineLevel="1" x14ac:dyDescent="0.2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5"/>
      <c r="AF108" s="5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  <c r="BE108" s="13"/>
      <c r="BF108" s="13"/>
      <c r="BG108" s="13"/>
      <c r="BH108" s="13"/>
      <c r="BI108" s="13"/>
      <c r="BJ108" s="13"/>
      <c r="BK108" s="13"/>
      <c r="BL108" s="13"/>
      <c r="BM108" s="13"/>
      <c r="BN108" s="13"/>
      <c r="BO108" s="13"/>
      <c r="BP108" s="13"/>
      <c r="BQ108" s="13"/>
      <c r="BR108" s="13"/>
      <c r="BS108" s="13"/>
      <c r="BT108" s="13"/>
      <c r="BU108" s="13"/>
      <c r="BV108" s="13"/>
      <c r="BW108" s="13"/>
      <c r="BX108" s="13"/>
      <c r="BY108" s="13"/>
      <c r="BZ108" s="13">
        <v>27</v>
      </c>
      <c r="CA108" s="13"/>
      <c r="CB108" s="13"/>
      <c r="CC108" s="13"/>
      <c r="CD108" s="13"/>
      <c r="CE108" s="13" t="s">
        <v>223</v>
      </c>
      <c r="CF108" s="13"/>
      <c r="CG108" s="13"/>
      <c r="CH108" s="13"/>
      <c r="CI108" s="13"/>
      <c r="CJ108" s="13"/>
      <c r="CK108" s="13"/>
      <c r="CL108" s="13"/>
      <c r="CM108" s="13"/>
      <c r="CN108" s="13"/>
      <c r="CO108" s="13"/>
      <c r="CP108" s="13"/>
      <c r="CQ108" s="13"/>
      <c r="CR108" s="13">
        <v>24</v>
      </c>
      <c r="CS108" s="13"/>
      <c r="CT108" s="13"/>
      <c r="CU108" s="13"/>
      <c r="CV108" s="13"/>
      <c r="CW108" s="13"/>
    </row>
    <row r="109" spans="1:101" s="20" customFormat="1" ht="12.75" hidden="1" customHeight="1" outlineLevel="1" x14ac:dyDescent="0.2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5"/>
      <c r="AF109" s="5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  <c r="BE109" s="13"/>
      <c r="BF109" s="13"/>
      <c r="BG109" s="13"/>
      <c r="BH109" s="13"/>
      <c r="BI109" s="13"/>
      <c r="BJ109" s="13"/>
      <c r="BK109" s="13"/>
      <c r="BL109" s="13"/>
      <c r="BM109" s="13"/>
      <c r="BN109" s="13"/>
      <c r="BO109" s="13"/>
      <c r="BP109" s="13"/>
      <c r="BQ109" s="13"/>
      <c r="BR109" s="13"/>
      <c r="BS109" s="13"/>
      <c r="BT109" s="13"/>
      <c r="BU109" s="13"/>
      <c r="BV109" s="13"/>
      <c r="BW109" s="13"/>
      <c r="BX109" s="13"/>
      <c r="BY109" s="13"/>
      <c r="BZ109" s="13">
        <v>28</v>
      </c>
      <c r="CA109" s="13"/>
      <c r="CB109" s="13"/>
      <c r="CC109" s="13"/>
      <c r="CD109" s="13"/>
      <c r="CE109" s="13" t="s">
        <v>227</v>
      </c>
      <c r="CF109" s="13"/>
      <c r="CG109" s="13"/>
      <c r="CH109" s="13"/>
      <c r="CI109" s="13"/>
      <c r="CJ109" s="13"/>
      <c r="CK109" s="13"/>
      <c r="CL109" s="13"/>
      <c r="CM109" s="13"/>
      <c r="CN109" s="13"/>
      <c r="CO109" s="13"/>
      <c r="CP109" s="13"/>
      <c r="CQ109" s="13"/>
      <c r="CR109" s="13">
        <v>25</v>
      </c>
      <c r="CS109" s="13"/>
      <c r="CT109" s="13"/>
      <c r="CU109" s="13"/>
      <c r="CV109" s="13"/>
      <c r="CW109" s="13"/>
    </row>
    <row r="110" spans="1:101" s="20" customFormat="1" ht="12.75" hidden="1" customHeight="1" outlineLevel="1" x14ac:dyDescent="0.2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5"/>
      <c r="AF110" s="5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  <c r="BF110" s="13"/>
      <c r="BG110" s="13"/>
      <c r="BH110" s="13"/>
      <c r="BI110" s="13"/>
      <c r="BJ110" s="13"/>
      <c r="BK110" s="13"/>
      <c r="BL110" s="13"/>
      <c r="BM110" s="13"/>
      <c r="BN110" s="13"/>
      <c r="BO110" s="13"/>
      <c r="BP110" s="13"/>
      <c r="BQ110" s="13"/>
      <c r="BR110" s="13"/>
      <c r="BS110" s="13"/>
      <c r="BT110" s="13"/>
      <c r="BU110" s="13"/>
      <c r="BV110" s="13"/>
      <c r="BW110" s="13"/>
      <c r="BX110" s="13"/>
      <c r="BY110" s="13"/>
      <c r="BZ110" s="13">
        <v>29</v>
      </c>
      <c r="CA110" s="13"/>
      <c r="CB110" s="13"/>
      <c r="CC110" s="13"/>
      <c r="CD110" s="13"/>
      <c r="CE110" s="13" t="s">
        <v>226</v>
      </c>
      <c r="CF110" s="13"/>
      <c r="CG110" s="13"/>
      <c r="CH110" s="13"/>
      <c r="CI110" s="13"/>
      <c r="CJ110" s="13"/>
      <c r="CK110" s="13"/>
      <c r="CL110" s="13"/>
      <c r="CM110" s="13"/>
      <c r="CN110" s="13"/>
      <c r="CO110" s="13"/>
      <c r="CP110" s="13"/>
      <c r="CQ110" s="13"/>
      <c r="CR110" s="13">
        <v>26</v>
      </c>
      <c r="CS110" s="13"/>
      <c r="CT110" s="13"/>
      <c r="CU110" s="13"/>
      <c r="CV110" s="13"/>
      <c r="CW110" s="13"/>
    </row>
    <row r="111" spans="1:101" s="13" customFormat="1" ht="12.75" hidden="1" customHeight="1" outlineLevel="1" x14ac:dyDescent="0.2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5"/>
      <c r="AF111" s="5"/>
      <c r="BY111" s="18"/>
      <c r="BZ111" s="15">
        <v>30</v>
      </c>
      <c r="CA111" s="15"/>
      <c r="CB111" s="15"/>
      <c r="CC111" s="18"/>
      <c r="CD111" s="18"/>
      <c r="CE111" s="15" t="s">
        <v>225</v>
      </c>
      <c r="CF111" s="15"/>
      <c r="CG111" s="15"/>
      <c r="CH111" s="15"/>
      <c r="CI111" s="15"/>
      <c r="CJ111" s="15"/>
      <c r="CK111" s="15"/>
      <c r="CL111" s="15"/>
      <c r="CM111" s="15"/>
      <c r="CN111" s="15"/>
      <c r="CO111" s="15"/>
      <c r="CP111" s="15"/>
      <c r="CQ111" s="15"/>
      <c r="CR111" s="13">
        <v>27</v>
      </c>
      <c r="CS111" s="15"/>
      <c r="CT111" s="15"/>
      <c r="CU111" s="18"/>
      <c r="CV111" s="18"/>
      <c r="CW111" s="18"/>
    </row>
    <row r="112" spans="1:101" s="20" customFormat="1" ht="12.75" hidden="1" customHeight="1" outlineLevel="1" x14ac:dyDescent="0.2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5"/>
      <c r="AF112" s="5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  <c r="BF112" s="13"/>
      <c r="BG112" s="13"/>
      <c r="BH112" s="13"/>
      <c r="BI112" s="13"/>
      <c r="BJ112" s="13"/>
      <c r="BK112" s="13"/>
      <c r="BL112" s="13"/>
      <c r="BM112" s="13"/>
      <c r="BN112" s="13"/>
      <c r="BO112" s="13"/>
      <c r="BP112" s="13"/>
      <c r="BQ112" s="13"/>
      <c r="BR112" s="13"/>
      <c r="BS112" s="13"/>
      <c r="BT112" s="13"/>
      <c r="BU112" s="13"/>
      <c r="BV112" s="13"/>
      <c r="BW112" s="13"/>
      <c r="BX112" s="13"/>
      <c r="BY112" s="15"/>
      <c r="BZ112" s="15">
        <v>31</v>
      </c>
      <c r="CA112" s="15"/>
      <c r="CB112" s="15"/>
      <c r="CC112" s="15"/>
      <c r="CD112" s="15"/>
      <c r="CE112" s="15" t="s">
        <v>224</v>
      </c>
      <c r="CF112" s="15"/>
      <c r="CG112" s="15"/>
      <c r="CH112" s="15"/>
      <c r="CI112" s="15"/>
      <c r="CJ112" s="15"/>
      <c r="CK112" s="15"/>
      <c r="CL112" s="15"/>
      <c r="CM112" s="15"/>
      <c r="CN112" s="15"/>
      <c r="CO112" s="15"/>
      <c r="CP112" s="15"/>
      <c r="CQ112" s="15"/>
      <c r="CR112" s="13">
        <v>28</v>
      </c>
      <c r="CS112" s="15"/>
      <c r="CT112" s="15"/>
      <c r="CU112" s="15"/>
      <c r="CV112" s="15"/>
      <c r="CW112" s="15"/>
    </row>
    <row r="113" spans="1:101" ht="15.75" customHeight="1" collapsed="1" x14ac:dyDescent="0.25">
      <c r="A113" s="120" t="s">
        <v>98</v>
      </c>
      <c r="B113" s="121"/>
      <c r="C113" s="121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30" t="s">
        <v>287</v>
      </c>
      <c r="AE113" s="130"/>
      <c r="AF113" s="130"/>
      <c r="AG113" s="130"/>
      <c r="AH113" s="130"/>
      <c r="AI113" s="130"/>
      <c r="AJ113" s="130"/>
      <c r="AK113" s="130"/>
      <c r="AL113" s="130"/>
      <c r="AM113" s="130"/>
      <c r="AN113" s="130"/>
      <c r="AO113" s="130"/>
      <c r="AP113" s="130"/>
      <c r="AQ113" s="130"/>
      <c r="AR113" s="130"/>
      <c r="AS113" s="130"/>
      <c r="AT113" s="130"/>
      <c r="AU113" s="130"/>
      <c r="AV113" s="130"/>
      <c r="AW113" s="4"/>
      <c r="AX113" s="125">
        <v>88638835499</v>
      </c>
      <c r="AY113" s="125"/>
      <c r="AZ113" s="125"/>
      <c r="BA113" s="125"/>
      <c r="BB113" s="125"/>
      <c r="BC113" s="125"/>
      <c r="BD113" s="125"/>
      <c r="BE113" s="125"/>
      <c r="BF113" s="125"/>
      <c r="BG113" s="125"/>
      <c r="BH113" s="125"/>
      <c r="BI113" s="125"/>
      <c r="BJ113" s="125"/>
      <c r="BK113" s="125"/>
      <c r="BL113" s="125"/>
      <c r="BM113" s="125"/>
      <c r="BN113" s="125"/>
      <c r="BO113" s="125"/>
      <c r="BP113" s="125"/>
      <c r="BQ113" s="125"/>
      <c r="BR113" s="125"/>
      <c r="BS113" s="125"/>
      <c r="BT113" s="13"/>
      <c r="BU113" s="13"/>
      <c r="BV113" s="13"/>
      <c r="BW113" s="13"/>
      <c r="BX113" s="13"/>
      <c r="BY113" s="19" t="s">
        <v>36</v>
      </c>
      <c r="BZ113" s="125">
        <v>25</v>
      </c>
      <c r="CA113" s="125"/>
      <c r="CB113" s="125"/>
      <c r="CC113" s="19" t="s">
        <v>36</v>
      </c>
      <c r="CD113" s="12"/>
      <c r="CE113" s="126" t="s">
        <v>224</v>
      </c>
      <c r="CF113" s="126"/>
      <c r="CG113" s="126"/>
      <c r="CH113" s="126"/>
      <c r="CI113" s="126"/>
      <c r="CJ113" s="126"/>
      <c r="CK113" s="126"/>
      <c r="CL113" s="126"/>
      <c r="CM113" s="126"/>
      <c r="CN113" s="126"/>
      <c r="CO113" s="129">
        <v>20</v>
      </c>
      <c r="CP113" s="129"/>
      <c r="CQ113" s="129"/>
      <c r="CR113" s="125">
        <v>23</v>
      </c>
      <c r="CS113" s="125"/>
      <c r="CT113" s="125"/>
      <c r="CU113" s="128" t="s">
        <v>35</v>
      </c>
      <c r="CV113" s="128"/>
      <c r="CW113" s="128"/>
    </row>
    <row r="114" spans="1:101" ht="18.75" customHeight="1" x14ac:dyDescent="0.2">
      <c r="A114" s="121"/>
      <c r="B114" s="121"/>
      <c r="C114" s="121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19" t="s">
        <v>165</v>
      </c>
      <c r="AE114" s="119"/>
      <c r="AF114" s="119"/>
      <c r="AG114" s="119"/>
      <c r="AH114" s="119"/>
      <c r="AI114" s="119"/>
      <c r="AJ114" s="119"/>
      <c r="AK114" s="119"/>
      <c r="AL114" s="119"/>
      <c r="AM114" s="119"/>
      <c r="AN114" s="119"/>
      <c r="AO114" s="119"/>
      <c r="AP114" s="119"/>
      <c r="AQ114" s="119"/>
      <c r="AR114" s="119"/>
      <c r="AS114" s="119"/>
      <c r="AT114" s="119"/>
      <c r="AU114" s="119"/>
      <c r="AV114" s="119"/>
      <c r="AW114" s="4"/>
      <c r="AX114" s="124" t="s">
        <v>2</v>
      </c>
      <c r="AY114" s="124"/>
      <c r="AZ114" s="124"/>
      <c r="BA114" s="124"/>
      <c r="BB114" s="124"/>
      <c r="BC114" s="124"/>
      <c r="BD114" s="124"/>
      <c r="BE114" s="124"/>
      <c r="BF114" s="124"/>
      <c r="BG114" s="124"/>
      <c r="BH114" s="124"/>
      <c r="BI114" s="124"/>
      <c r="BJ114" s="124"/>
      <c r="BK114" s="124"/>
      <c r="BL114" s="124"/>
      <c r="BM114" s="124"/>
      <c r="BN114" s="124"/>
      <c r="BO114" s="124"/>
      <c r="BP114" s="124"/>
      <c r="BQ114" s="124"/>
      <c r="BR114" s="124"/>
      <c r="BS114" s="124"/>
      <c r="BT114" s="13"/>
      <c r="BU114" s="13"/>
      <c r="BV114" s="13"/>
      <c r="BW114" s="13"/>
      <c r="BX114" s="13"/>
      <c r="BY114" s="127" t="s">
        <v>3</v>
      </c>
      <c r="BZ114" s="127"/>
      <c r="CA114" s="127"/>
      <c r="CB114" s="127"/>
      <c r="CC114" s="127"/>
      <c r="CD114" s="127"/>
      <c r="CE114" s="127"/>
      <c r="CF114" s="127"/>
      <c r="CG114" s="127"/>
      <c r="CH114" s="127"/>
      <c r="CI114" s="127"/>
      <c r="CJ114" s="127"/>
      <c r="CK114" s="127"/>
      <c r="CL114" s="127"/>
      <c r="CM114" s="127"/>
      <c r="CN114" s="127"/>
      <c r="CO114" s="127"/>
      <c r="CP114" s="127"/>
      <c r="CQ114" s="127"/>
      <c r="CR114" s="127"/>
      <c r="CS114" s="127"/>
      <c r="CT114" s="127"/>
      <c r="CU114" s="127"/>
      <c r="CV114" s="127"/>
      <c r="CW114" s="127"/>
    </row>
    <row r="115" spans="1:101" x14ac:dyDescent="0.2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  <c r="BC115" s="13"/>
      <c r="BD115" s="13"/>
      <c r="BE115" s="13"/>
      <c r="BF115" s="13"/>
      <c r="BG115" s="13"/>
      <c r="BH115" s="13"/>
      <c r="BI115" s="13"/>
      <c r="BJ115" s="13"/>
      <c r="BK115" s="13"/>
      <c r="BL115" s="13"/>
      <c r="BM115" s="13"/>
      <c r="BN115" s="13"/>
      <c r="BO115" s="13"/>
      <c r="BP115" s="13"/>
      <c r="BQ115" s="13"/>
      <c r="BR115" s="13"/>
      <c r="BS115" s="13"/>
      <c r="BT115" s="13"/>
      <c r="BU115" s="13"/>
      <c r="BV115" s="13"/>
      <c r="BW115" s="13"/>
      <c r="BX115" s="13"/>
      <c r="BY115" s="13"/>
      <c r="BZ115" s="13"/>
      <c r="CA115" s="13"/>
      <c r="CB115" s="13"/>
      <c r="CC115" s="13"/>
      <c r="CD115" s="13"/>
      <c r="CE115" s="13"/>
      <c r="CF115" s="13"/>
      <c r="CG115" s="13"/>
      <c r="CH115" s="13"/>
      <c r="CI115" s="13"/>
      <c r="CJ115" s="13"/>
      <c r="CK115" s="13"/>
      <c r="CL115" s="13"/>
      <c r="CM115" s="13"/>
      <c r="CN115" s="13"/>
      <c r="CO115" s="13"/>
      <c r="CP115" s="13"/>
      <c r="CQ115" s="13"/>
      <c r="CR115" s="13"/>
      <c r="CS115" s="13"/>
      <c r="CT115" s="13"/>
      <c r="CU115" s="13"/>
      <c r="CV115" s="13"/>
      <c r="CW115" s="13"/>
    </row>
    <row r="116" spans="1:101" x14ac:dyDescent="0.2">
      <c r="B116" s="131"/>
      <c r="C116" s="131"/>
      <c r="D116" s="131"/>
      <c r="E116" s="131"/>
      <c r="F116" s="131"/>
      <c r="G116" s="131"/>
      <c r="H116" s="131"/>
      <c r="I116" s="131"/>
      <c r="J116" s="131"/>
      <c r="K116" s="131"/>
      <c r="L116" s="131"/>
      <c r="M116" s="131"/>
      <c r="N116" s="131"/>
      <c r="O116" s="131"/>
      <c r="P116" s="131"/>
      <c r="Q116" s="131"/>
      <c r="R116" s="131"/>
      <c r="S116" s="131"/>
      <c r="T116" s="131"/>
      <c r="U116" s="131"/>
      <c r="V116" s="131"/>
      <c r="W116" s="131"/>
      <c r="X116" s="131"/>
      <c r="Y116" s="131"/>
      <c r="Z116" s="131"/>
      <c r="AA116" s="131"/>
      <c r="AB116" s="131"/>
      <c r="AC116" s="131"/>
      <c r="AD116" s="131"/>
      <c r="AE116" s="131"/>
      <c r="AF116" s="131"/>
      <c r="AG116" s="131"/>
      <c r="AH116" s="131"/>
      <c r="AI116" s="131"/>
      <c r="AJ116" s="131"/>
      <c r="AK116" s="131"/>
      <c r="AL116" s="131"/>
      <c r="AM116" s="131"/>
      <c r="AN116" s="131"/>
      <c r="AO116" s="131"/>
      <c r="AP116" s="131"/>
      <c r="AQ116" s="131"/>
      <c r="AR116" s="131"/>
      <c r="AS116" s="131"/>
      <c r="AT116" s="131"/>
      <c r="AU116" s="131"/>
      <c r="AV116" s="131"/>
      <c r="AW116" s="131"/>
      <c r="AX116" s="131"/>
      <c r="AY116" s="131"/>
      <c r="AZ116" s="131"/>
      <c r="BA116" s="131"/>
      <c r="BB116" s="131"/>
      <c r="BC116" s="131"/>
      <c r="BD116" s="131"/>
      <c r="BE116" s="131"/>
      <c r="BF116" s="131"/>
      <c r="BG116" s="131"/>
      <c r="BH116" s="131"/>
      <c r="BI116" s="131"/>
      <c r="BJ116" s="131"/>
      <c r="BK116" s="131"/>
      <c r="BL116" s="131"/>
      <c r="BM116" s="131"/>
      <c r="BN116" s="131"/>
      <c r="BO116" s="131"/>
      <c r="BP116" s="131"/>
      <c r="BQ116" s="131"/>
      <c r="BR116" s="131"/>
      <c r="BS116" s="131"/>
      <c r="BT116" s="131"/>
      <c r="BU116" s="131"/>
      <c r="BV116" s="131"/>
      <c r="BW116" s="131"/>
      <c r="BX116" s="131"/>
      <c r="BY116" s="131"/>
      <c r="BZ116" s="131"/>
      <c r="CA116" s="131"/>
      <c r="CB116" s="131"/>
      <c r="CC116" s="131"/>
      <c r="CD116" s="131"/>
      <c r="CE116" s="131"/>
      <c r="CF116" s="131"/>
      <c r="CG116" s="131"/>
      <c r="CH116" s="131"/>
      <c r="CI116" s="131"/>
      <c r="CJ116" s="131"/>
      <c r="CK116" s="131"/>
      <c r="CL116" s="131"/>
      <c r="CM116" s="131"/>
      <c r="CN116" s="131"/>
      <c r="CO116" s="131"/>
      <c r="CP116" s="131"/>
    </row>
  </sheetData>
  <mergeCells count="30">
    <mergeCell ref="B116:CP116"/>
    <mergeCell ref="T9:BZ9"/>
    <mergeCell ref="CJ76:CW76"/>
    <mergeCell ref="CI1:CW1"/>
    <mergeCell ref="A13:BB13"/>
    <mergeCell ref="A76:AN76"/>
    <mergeCell ref="A73:AP73"/>
    <mergeCell ref="AX76:BV76"/>
    <mergeCell ref="AQ73:CW73"/>
    <mergeCell ref="A2:CW2"/>
    <mergeCell ref="A12:BB12"/>
    <mergeCell ref="BS12:CW12"/>
    <mergeCell ref="A3:CW3"/>
    <mergeCell ref="A8:CW8"/>
    <mergeCell ref="BS13:CW13"/>
    <mergeCell ref="A14:BB16"/>
    <mergeCell ref="AD114:AV114"/>
    <mergeCell ref="A113:AC114"/>
    <mergeCell ref="AX77:BV77"/>
    <mergeCell ref="CC77:CF77"/>
    <mergeCell ref="AX114:BS114"/>
    <mergeCell ref="BZ113:CB113"/>
    <mergeCell ref="CE113:CN113"/>
    <mergeCell ref="BY114:CW114"/>
    <mergeCell ref="CU113:CW113"/>
    <mergeCell ref="AX113:BS113"/>
    <mergeCell ref="CO113:CQ113"/>
    <mergeCell ref="CJ77:CW77"/>
    <mergeCell ref="CR113:CT113"/>
    <mergeCell ref="AD113:AV113"/>
  </mergeCells>
  <phoneticPr fontId="4" type="noConversion"/>
  <dataValidations count="4">
    <dataValidation type="list" allowBlank="1" showInputMessage="1" showErrorMessage="1" sqref="CE113:CN113">
      <formula1>месяцы</formula1>
    </dataValidation>
    <dataValidation type="list" allowBlank="1" showInputMessage="1" showErrorMessage="1" sqref="BZ113:CB113">
      <formula1>$BZ$82:$BZ$112</formula1>
    </dataValidation>
    <dataValidation type="list" allowBlank="1" showInputMessage="1" showErrorMessage="1" sqref="CR113:CT113">
      <formula1>года</formula1>
    </dataValidation>
    <dataValidation type="list" allowBlank="1" showInputMessage="1" showErrorMessage="1" sqref="AQ73:CW73">
      <formula1>$AQ$18:$AQ$72</formula1>
    </dataValidation>
  </dataValidations>
  <pageMargins left="1.1811023622047245" right="0.59055118110236227" top="0.59055118110236227" bottom="0.59055118110236227" header="0.51181102362204722" footer="0.51181102362204722"/>
  <pageSetup paperSize="9" scale="90" orientation="landscape" r:id="rId1"/>
  <headerFooter alignWithMargins="0"/>
  <colBreaks count="2" manualBreakCount="2">
    <brk id="98" max="113" man="1"/>
    <brk id="13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3"/>
  <sheetViews>
    <sheetView view="pageBreakPreview" zoomScaleNormal="100" zoomScaleSheetLayoutView="100" workbookViewId="0">
      <pane xSplit="17" ySplit="8" topLeftCell="S18" activePane="bottomRight" state="frozenSplit"/>
      <selection pane="topRight" activeCell="B1" sqref="B1"/>
      <selection pane="bottomLeft" activeCell="A20" sqref="A20"/>
      <selection pane="bottomRight" activeCell="L44" sqref="L44"/>
    </sheetView>
  </sheetViews>
  <sheetFormatPr defaultRowHeight="12.75" x14ac:dyDescent="0.2"/>
  <cols>
    <col min="1" max="1" width="5.7109375" bestFit="1" customWidth="1"/>
    <col min="2" max="2" width="26.7109375" customWidth="1"/>
    <col min="3" max="3" width="11.140625" customWidth="1"/>
    <col min="4" max="4" width="11.85546875" customWidth="1"/>
    <col min="5" max="5" width="11.140625" customWidth="1"/>
    <col min="6" max="6" width="10.85546875" customWidth="1"/>
    <col min="7" max="7" width="11" customWidth="1"/>
    <col min="8" max="8" width="11.5703125" customWidth="1"/>
    <col min="9" max="10" width="11.85546875" customWidth="1"/>
    <col min="11" max="11" width="11.5703125" customWidth="1"/>
    <col min="12" max="12" width="11.7109375" customWidth="1"/>
    <col min="13" max="13" width="10.5703125" customWidth="1"/>
    <col min="14" max="15" width="11.5703125" customWidth="1"/>
    <col min="16" max="16" width="11.7109375" customWidth="1"/>
    <col min="17" max="17" width="21.85546875" customWidth="1"/>
    <col min="19" max="19" width="16.140625" customWidth="1"/>
  </cols>
  <sheetData>
    <row r="1" spans="1:19" ht="21.75" customHeight="1" x14ac:dyDescent="0.25">
      <c r="A1" s="156" t="s">
        <v>229</v>
      </c>
      <c r="B1" s="156"/>
      <c r="C1" s="156"/>
      <c r="D1" s="156"/>
      <c r="E1" s="35"/>
      <c r="F1" s="35"/>
      <c r="G1" s="35"/>
      <c r="H1" s="35"/>
      <c r="I1" s="35"/>
      <c r="J1" s="35"/>
      <c r="K1" s="35"/>
      <c r="L1" s="35"/>
      <c r="Q1" s="8" t="s">
        <v>4</v>
      </c>
    </row>
    <row r="2" spans="1:19" s="25" customFormat="1" x14ac:dyDescent="0.2">
      <c r="A2" s="156"/>
      <c r="B2" s="156"/>
      <c r="C2" s="156"/>
      <c r="D2" s="156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45"/>
    </row>
    <row r="3" spans="1:19" ht="18" customHeight="1" x14ac:dyDescent="0.2">
      <c r="A3" s="157" t="s">
        <v>93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45"/>
    </row>
    <row r="4" spans="1:19" ht="13.5" thickBot="1" x14ac:dyDescent="0.25"/>
    <row r="5" spans="1:19" ht="17.25" customHeight="1" x14ac:dyDescent="0.2">
      <c r="A5" s="160" t="s">
        <v>7</v>
      </c>
      <c r="B5" s="162" t="s">
        <v>17</v>
      </c>
      <c r="C5" s="162" t="s">
        <v>112</v>
      </c>
      <c r="D5" s="162"/>
      <c r="E5" s="162" t="s">
        <v>113</v>
      </c>
      <c r="F5" s="162"/>
      <c r="G5" s="162"/>
      <c r="H5" s="162"/>
      <c r="I5" s="162"/>
      <c r="J5" s="162"/>
      <c r="K5" s="162" t="s">
        <v>31</v>
      </c>
      <c r="L5" s="162"/>
      <c r="M5" s="162" t="s">
        <v>94</v>
      </c>
      <c r="N5" s="162"/>
      <c r="O5" s="162" t="s">
        <v>96</v>
      </c>
      <c r="P5" s="162"/>
      <c r="Q5" s="158" t="s">
        <v>181</v>
      </c>
      <c r="S5" s="6"/>
    </row>
    <row r="6" spans="1:19" ht="63" customHeight="1" x14ac:dyDescent="0.2">
      <c r="A6" s="161"/>
      <c r="B6" s="163"/>
      <c r="C6" s="163"/>
      <c r="D6" s="163"/>
      <c r="E6" s="163" t="s">
        <v>26</v>
      </c>
      <c r="F6" s="163"/>
      <c r="G6" s="163" t="s">
        <v>27</v>
      </c>
      <c r="H6" s="163"/>
      <c r="I6" s="163" t="s">
        <v>95</v>
      </c>
      <c r="J6" s="163"/>
      <c r="K6" s="163"/>
      <c r="L6" s="163"/>
      <c r="M6" s="163"/>
      <c r="N6" s="163"/>
      <c r="O6" s="163"/>
      <c r="P6" s="163"/>
      <c r="Q6" s="159"/>
      <c r="S6" s="6"/>
    </row>
    <row r="7" spans="1:19" ht="61.5" customHeight="1" x14ac:dyDescent="0.2">
      <c r="A7" s="161"/>
      <c r="B7" s="163"/>
      <c r="C7" s="72" t="s">
        <v>5</v>
      </c>
      <c r="D7" s="72" t="s">
        <v>6</v>
      </c>
      <c r="E7" s="72" t="s">
        <v>5</v>
      </c>
      <c r="F7" s="72" t="s">
        <v>6</v>
      </c>
      <c r="G7" s="72" t="s">
        <v>5</v>
      </c>
      <c r="H7" s="72" t="s">
        <v>6</v>
      </c>
      <c r="I7" s="72" t="s">
        <v>5</v>
      </c>
      <c r="J7" s="72" t="s">
        <v>6</v>
      </c>
      <c r="K7" s="72" t="s">
        <v>5</v>
      </c>
      <c r="L7" s="72" t="s">
        <v>6</v>
      </c>
      <c r="M7" s="72" t="s">
        <v>5</v>
      </c>
      <c r="N7" s="72" t="s">
        <v>6</v>
      </c>
      <c r="O7" s="72" t="s">
        <v>5</v>
      </c>
      <c r="P7" s="72" t="s">
        <v>6</v>
      </c>
      <c r="Q7" s="159"/>
      <c r="S7" s="6"/>
    </row>
    <row r="8" spans="1:19" ht="15.75" thickBot="1" x14ac:dyDescent="0.25">
      <c r="A8" s="78">
        <v>1</v>
      </c>
      <c r="B8" s="79">
        <v>2</v>
      </c>
      <c r="C8" s="79">
        <v>3</v>
      </c>
      <c r="D8" s="79">
        <v>4</v>
      </c>
      <c r="E8" s="79">
        <v>5</v>
      </c>
      <c r="F8" s="79">
        <v>6</v>
      </c>
      <c r="G8" s="79">
        <v>7</v>
      </c>
      <c r="H8" s="79">
        <v>8</v>
      </c>
      <c r="I8" s="79">
        <v>9</v>
      </c>
      <c r="J8" s="79">
        <v>10</v>
      </c>
      <c r="K8" s="79">
        <v>11</v>
      </c>
      <c r="L8" s="79">
        <v>12</v>
      </c>
      <c r="M8" s="79">
        <v>13</v>
      </c>
      <c r="N8" s="79">
        <v>14</v>
      </c>
      <c r="O8" s="79">
        <v>15</v>
      </c>
      <c r="P8" s="79">
        <v>16</v>
      </c>
      <c r="Q8" s="80">
        <v>17</v>
      </c>
      <c r="S8" s="6"/>
    </row>
    <row r="9" spans="1:19" ht="48" x14ac:dyDescent="0.2">
      <c r="A9" s="75" t="s">
        <v>8</v>
      </c>
      <c r="B9" s="76" t="s">
        <v>195</v>
      </c>
      <c r="C9" s="77">
        <f>C10+C11+C30</f>
        <v>0</v>
      </c>
      <c r="D9" s="77">
        <f>D10+D11+D30</f>
        <v>0</v>
      </c>
      <c r="E9" s="77">
        <f t="shared" ref="E9:P9" si="0">E10+E11+E30</f>
        <v>0</v>
      </c>
      <c r="F9" s="77">
        <f>F10+F11+F30</f>
        <v>0</v>
      </c>
      <c r="G9" s="77">
        <f t="shared" si="0"/>
        <v>0</v>
      </c>
      <c r="H9" s="77">
        <f>H10+H11+H30</f>
        <v>0</v>
      </c>
      <c r="I9" s="77">
        <f t="shared" si="0"/>
        <v>0</v>
      </c>
      <c r="J9" s="77">
        <f t="shared" si="0"/>
        <v>0</v>
      </c>
      <c r="K9" s="77">
        <f t="shared" si="0"/>
        <v>0</v>
      </c>
      <c r="L9" s="77">
        <f t="shared" si="0"/>
        <v>0</v>
      </c>
      <c r="M9" s="77">
        <f t="shared" si="0"/>
        <v>0</v>
      </c>
      <c r="N9" s="77">
        <f t="shared" si="0"/>
        <v>0</v>
      </c>
      <c r="O9" s="77">
        <f t="shared" si="0"/>
        <v>0</v>
      </c>
      <c r="P9" s="77">
        <f t="shared" si="0"/>
        <v>0</v>
      </c>
      <c r="Q9" s="77">
        <f>C9+E9</f>
        <v>0</v>
      </c>
      <c r="S9" s="6"/>
    </row>
    <row r="10" spans="1:19" ht="15" x14ac:dyDescent="0.2">
      <c r="A10" s="46" t="s">
        <v>20</v>
      </c>
      <c r="B10" s="47" t="s">
        <v>37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49" t="s">
        <v>182</v>
      </c>
      <c r="S10" s="6"/>
    </row>
    <row r="11" spans="1:19" ht="60" x14ac:dyDescent="0.2">
      <c r="A11" s="46" t="s">
        <v>21</v>
      </c>
      <c r="B11" s="50" t="s">
        <v>180</v>
      </c>
      <c r="C11" s="48">
        <f>SUM(C12:C29)</f>
        <v>0</v>
      </c>
      <c r="D11" s="48">
        <f t="shared" ref="D11:O11" si="1">SUM(D12:D29)</f>
        <v>0</v>
      </c>
      <c r="E11" s="48">
        <f t="shared" si="1"/>
        <v>0</v>
      </c>
      <c r="F11" s="48">
        <f t="shared" si="1"/>
        <v>0</v>
      </c>
      <c r="G11" s="48">
        <f t="shared" si="1"/>
        <v>0</v>
      </c>
      <c r="H11" s="48">
        <f>SUM(H12:H29)</f>
        <v>0</v>
      </c>
      <c r="I11" s="48">
        <f t="shared" si="1"/>
        <v>0</v>
      </c>
      <c r="J11" s="48">
        <f t="shared" si="1"/>
        <v>0</v>
      </c>
      <c r="K11" s="48">
        <f t="shared" si="1"/>
        <v>0</v>
      </c>
      <c r="L11" s="48">
        <f t="shared" si="1"/>
        <v>0</v>
      </c>
      <c r="M11" s="48">
        <f t="shared" si="1"/>
        <v>0</v>
      </c>
      <c r="N11" s="48">
        <f t="shared" si="1"/>
        <v>0</v>
      </c>
      <c r="O11" s="48">
        <f t="shared" si="1"/>
        <v>0</v>
      </c>
      <c r="P11" s="48">
        <f>SUM(P12:P29)</f>
        <v>0</v>
      </c>
      <c r="Q11" s="49" t="s">
        <v>182</v>
      </c>
      <c r="S11" s="6"/>
    </row>
    <row r="12" spans="1:19" ht="15" x14ac:dyDescent="0.2">
      <c r="A12" s="46" t="s">
        <v>99</v>
      </c>
      <c r="B12" s="41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49" t="s">
        <v>182</v>
      </c>
      <c r="S12" s="6"/>
    </row>
    <row r="13" spans="1:19" ht="15" x14ac:dyDescent="0.2">
      <c r="A13" s="46" t="s">
        <v>124</v>
      </c>
      <c r="B13" s="41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49" t="s">
        <v>182</v>
      </c>
      <c r="S13" s="6"/>
    </row>
    <row r="14" spans="1:19" ht="15" x14ac:dyDescent="0.2">
      <c r="A14" s="46" t="s">
        <v>125</v>
      </c>
      <c r="B14" s="41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49" t="s">
        <v>182</v>
      </c>
      <c r="S14" s="6"/>
    </row>
    <row r="15" spans="1:19" ht="15" x14ac:dyDescent="0.2">
      <c r="A15" s="46" t="s">
        <v>126</v>
      </c>
      <c r="B15" s="41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49" t="s">
        <v>182</v>
      </c>
      <c r="S15" s="6"/>
    </row>
    <row r="16" spans="1:19" ht="15" x14ac:dyDescent="0.2">
      <c r="A16" s="51" t="s">
        <v>127</v>
      </c>
      <c r="B16" s="41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49" t="s">
        <v>182</v>
      </c>
      <c r="S16" s="6"/>
    </row>
    <row r="17" spans="1:19" ht="15" x14ac:dyDescent="0.2">
      <c r="A17" s="46" t="s">
        <v>128</v>
      </c>
      <c r="B17" s="41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49" t="s">
        <v>182</v>
      </c>
      <c r="S17" s="6"/>
    </row>
    <row r="18" spans="1:19" ht="15" x14ac:dyDescent="0.2">
      <c r="A18" s="46" t="s">
        <v>129</v>
      </c>
      <c r="B18" s="41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49" t="s">
        <v>182</v>
      </c>
      <c r="S18" s="6"/>
    </row>
    <row r="19" spans="1:19" ht="15" x14ac:dyDescent="0.2">
      <c r="A19" s="46" t="s">
        <v>130</v>
      </c>
      <c r="B19" s="41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49" t="s">
        <v>182</v>
      </c>
      <c r="S19" s="6"/>
    </row>
    <row r="20" spans="1:19" ht="15" x14ac:dyDescent="0.2">
      <c r="A20" s="46" t="s">
        <v>131</v>
      </c>
      <c r="B20" s="41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49" t="s">
        <v>182</v>
      </c>
      <c r="S20" s="6"/>
    </row>
    <row r="21" spans="1:19" ht="15" x14ac:dyDescent="0.2">
      <c r="A21" s="46" t="s">
        <v>132</v>
      </c>
      <c r="B21" s="41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49" t="s">
        <v>182</v>
      </c>
      <c r="S21" s="6"/>
    </row>
    <row r="22" spans="1:19" ht="15" x14ac:dyDescent="0.2">
      <c r="A22" s="46" t="s">
        <v>157</v>
      </c>
      <c r="B22" s="4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49" t="s">
        <v>182</v>
      </c>
      <c r="S22" s="6"/>
    </row>
    <row r="23" spans="1:19" ht="15" x14ac:dyDescent="0.2">
      <c r="A23" s="46" t="s">
        <v>158</v>
      </c>
      <c r="B23" s="41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49" t="s">
        <v>182</v>
      </c>
      <c r="S23" s="6"/>
    </row>
    <row r="24" spans="1:19" ht="15" x14ac:dyDescent="0.2">
      <c r="A24" s="46" t="s">
        <v>159</v>
      </c>
      <c r="B24" s="41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49" t="s">
        <v>182</v>
      </c>
      <c r="S24" s="6"/>
    </row>
    <row r="25" spans="1:19" ht="15" x14ac:dyDescent="0.2">
      <c r="A25" s="46" t="s">
        <v>160</v>
      </c>
      <c r="B25" s="41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49" t="s">
        <v>182</v>
      </c>
      <c r="S25" s="6"/>
    </row>
    <row r="26" spans="1:19" ht="15" x14ac:dyDescent="0.2">
      <c r="A26" s="51" t="s">
        <v>161</v>
      </c>
      <c r="B26" s="41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49" t="s">
        <v>182</v>
      </c>
      <c r="S26" s="6"/>
    </row>
    <row r="27" spans="1:19" ht="15" x14ac:dyDescent="0.2">
      <c r="A27" s="46" t="s">
        <v>162</v>
      </c>
      <c r="B27" s="41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49" t="s">
        <v>182</v>
      </c>
      <c r="S27" s="6"/>
    </row>
    <row r="28" spans="1:19" ht="15" x14ac:dyDescent="0.2">
      <c r="A28" s="46" t="s">
        <v>163</v>
      </c>
      <c r="B28" s="41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49" t="s">
        <v>182</v>
      </c>
      <c r="S28" s="6"/>
    </row>
    <row r="29" spans="1:19" ht="15" x14ac:dyDescent="0.2">
      <c r="A29" s="46" t="s">
        <v>164</v>
      </c>
      <c r="B29" s="4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49" t="s">
        <v>182</v>
      </c>
      <c r="S29" s="6"/>
    </row>
    <row r="30" spans="1:19" ht="48" x14ac:dyDescent="0.2">
      <c r="A30" s="46" t="s">
        <v>100</v>
      </c>
      <c r="B30" s="47" t="s">
        <v>196</v>
      </c>
      <c r="C30" s="48">
        <f>SUM(C31:C38)</f>
        <v>0</v>
      </c>
      <c r="D30" s="48">
        <f t="shared" ref="D30:P30" si="2">SUM(D31:D38)</f>
        <v>0</v>
      </c>
      <c r="E30" s="48">
        <f t="shared" si="2"/>
        <v>0</v>
      </c>
      <c r="F30" s="48">
        <f t="shared" si="2"/>
        <v>0</v>
      </c>
      <c r="G30" s="48">
        <f>SUM(G31:G38)</f>
        <v>0</v>
      </c>
      <c r="H30" s="48">
        <f t="shared" si="2"/>
        <v>0</v>
      </c>
      <c r="I30" s="48">
        <f t="shared" si="2"/>
        <v>0</v>
      </c>
      <c r="J30" s="48">
        <f t="shared" si="2"/>
        <v>0</v>
      </c>
      <c r="K30" s="48">
        <f t="shared" si="2"/>
        <v>0</v>
      </c>
      <c r="L30" s="48">
        <f t="shared" si="2"/>
        <v>0</v>
      </c>
      <c r="M30" s="48">
        <f t="shared" si="2"/>
        <v>0</v>
      </c>
      <c r="N30" s="48">
        <f t="shared" si="2"/>
        <v>0</v>
      </c>
      <c r="O30" s="48">
        <f t="shared" si="2"/>
        <v>0</v>
      </c>
      <c r="P30" s="48">
        <f t="shared" si="2"/>
        <v>0</v>
      </c>
      <c r="Q30" s="49" t="s">
        <v>182</v>
      </c>
      <c r="S30" s="6"/>
    </row>
    <row r="31" spans="1:19" ht="15" x14ac:dyDescent="0.2">
      <c r="A31" s="46" t="s">
        <v>101</v>
      </c>
      <c r="B31" s="41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49" t="s">
        <v>182</v>
      </c>
      <c r="S31" s="6"/>
    </row>
    <row r="32" spans="1:19" ht="15" x14ac:dyDescent="0.2">
      <c r="A32" s="46" t="s">
        <v>117</v>
      </c>
      <c r="B32" s="41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49" t="s">
        <v>182</v>
      </c>
      <c r="S32" s="6"/>
    </row>
    <row r="33" spans="1:19" ht="15" x14ac:dyDescent="0.2">
      <c r="A33" s="46" t="s">
        <v>118</v>
      </c>
      <c r="B33" s="41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49" t="s">
        <v>182</v>
      </c>
      <c r="S33" s="6"/>
    </row>
    <row r="34" spans="1:19" ht="15" x14ac:dyDescent="0.2">
      <c r="A34" s="46" t="s">
        <v>119</v>
      </c>
      <c r="B34" s="41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49" t="s">
        <v>182</v>
      </c>
      <c r="S34" s="6"/>
    </row>
    <row r="35" spans="1:19" ht="15" x14ac:dyDescent="0.2">
      <c r="A35" s="51" t="s">
        <v>120</v>
      </c>
      <c r="B35" s="41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49" t="s">
        <v>182</v>
      </c>
      <c r="S35" s="6"/>
    </row>
    <row r="36" spans="1:19" ht="15" x14ac:dyDescent="0.2">
      <c r="A36" s="46" t="s">
        <v>121</v>
      </c>
      <c r="B36" s="41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49" t="s">
        <v>182</v>
      </c>
      <c r="S36" s="6"/>
    </row>
    <row r="37" spans="1:19" ht="15" x14ac:dyDescent="0.2">
      <c r="A37" s="46" t="s">
        <v>122</v>
      </c>
      <c r="B37" s="4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49" t="s">
        <v>182</v>
      </c>
      <c r="S37" s="6"/>
    </row>
    <row r="38" spans="1:19" ht="15" x14ac:dyDescent="0.2">
      <c r="A38" s="46" t="s">
        <v>123</v>
      </c>
      <c r="B38" s="41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49" t="s">
        <v>182</v>
      </c>
      <c r="S38" s="6"/>
    </row>
    <row r="39" spans="1:19" ht="48" x14ac:dyDescent="0.2">
      <c r="A39" s="46" t="s">
        <v>9</v>
      </c>
      <c r="B39" s="47" t="s">
        <v>197</v>
      </c>
      <c r="C39" s="48">
        <f>C40+C44</f>
        <v>0</v>
      </c>
      <c r="D39" s="48">
        <f t="shared" ref="D39:P39" si="3">D40+D44</f>
        <v>0</v>
      </c>
      <c r="E39" s="48">
        <f t="shared" si="3"/>
        <v>6.5</v>
      </c>
      <c r="F39" s="48">
        <f t="shared" si="3"/>
        <v>7</v>
      </c>
      <c r="G39" s="48">
        <f t="shared" si="3"/>
        <v>0</v>
      </c>
      <c r="H39" s="48">
        <f t="shared" si="3"/>
        <v>0</v>
      </c>
      <c r="I39" s="48">
        <f t="shared" si="3"/>
        <v>0</v>
      </c>
      <c r="J39" s="48">
        <f t="shared" si="3"/>
        <v>0</v>
      </c>
      <c r="K39" s="48">
        <f t="shared" si="3"/>
        <v>2</v>
      </c>
      <c r="L39" s="48">
        <f t="shared" si="3"/>
        <v>2</v>
      </c>
      <c r="M39" s="48">
        <f t="shared" si="3"/>
        <v>1</v>
      </c>
      <c r="N39" s="48">
        <f t="shared" si="3"/>
        <v>1</v>
      </c>
      <c r="O39" s="48">
        <f t="shared" si="3"/>
        <v>1</v>
      </c>
      <c r="P39" s="48">
        <f t="shared" si="3"/>
        <v>1</v>
      </c>
      <c r="Q39" s="49" t="s">
        <v>182</v>
      </c>
      <c r="S39" s="6"/>
    </row>
    <row r="40" spans="1:19" ht="15" x14ac:dyDescent="0.2">
      <c r="A40" s="46" t="s">
        <v>22</v>
      </c>
      <c r="B40" s="47" t="s">
        <v>155</v>
      </c>
      <c r="C40" s="48">
        <f>C41+C42+C43</f>
        <v>0</v>
      </c>
      <c r="D40" s="48">
        <f t="shared" ref="D40:P40" si="4">D41+D42+D43</f>
        <v>0</v>
      </c>
      <c r="E40" s="48">
        <f t="shared" si="4"/>
        <v>0</v>
      </c>
      <c r="F40" s="48">
        <f t="shared" si="4"/>
        <v>0</v>
      </c>
      <c r="G40" s="48">
        <f t="shared" si="4"/>
        <v>0</v>
      </c>
      <c r="H40" s="48">
        <f t="shared" si="4"/>
        <v>0</v>
      </c>
      <c r="I40" s="48">
        <f t="shared" si="4"/>
        <v>0</v>
      </c>
      <c r="J40" s="48">
        <f t="shared" si="4"/>
        <v>0</v>
      </c>
      <c r="K40" s="48">
        <f t="shared" si="4"/>
        <v>0</v>
      </c>
      <c r="L40" s="48">
        <f t="shared" si="4"/>
        <v>0</v>
      </c>
      <c r="M40" s="48">
        <f t="shared" si="4"/>
        <v>0</v>
      </c>
      <c r="N40" s="48">
        <f t="shared" si="4"/>
        <v>0</v>
      </c>
      <c r="O40" s="48">
        <f t="shared" si="4"/>
        <v>0</v>
      </c>
      <c r="P40" s="48">
        <f t="shared" si="4"/>
        <v>0</v>
      </c>
      <c r="Q40" s="49" t="s">
        <v>182</v>
      </c>
      <c r="S40" s="6"/>
    </row>
    <row r="41" spans="1:19" ht="15" x14ac:dyDescent="0.2">
      <c r="A41" s="46" t="s">
        <v>133</v>
      </c>
      <c r="B41" s="41"/>
      <c r="C41" s="32"/>
      <c r="D41" s="32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48">
        <f t="shared" ref="Q41:Q43" si="5">C41+E41</f>
        <v>0</v>
      </c>
      <c r="S41" s="6"/>
    </row>
    <row r="42" spans="1:19" ht="15" x14ac:dyDescent="0.2">
      <c r="A42" s="46" t="s">
        <v>134</v>
      </c>
      <c r="B42" s="70"/>
      <c r="C42" s="32"/>
      <c r="D42" s="32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48">
        <f t="shared" si="5"/>
        <v>0</v>
      </c>
      <c r="S42" s="6"/>
    </row>
    <row r="43" spans="1:19" ht="15" x14ac:dyDescent="0.2">
      <c r="A43" s="46" t="s">
        <v>135</v>
      </c>
      <c r="B43" s="70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48">
        <f t="shared" si="5"/>
        <v>0</v>
      </c>
      <c r="S43" s="6"/>
    </row>
    <row r="44" spans="1:19" ht="15" x14ac:dyDescent="0.2">
      <c r="A44" s="46" t="s">
        <v>23</v>
      </c>
      <c r="B44" s="47" t="s">
        <v>156</v>
      </c>
      <c r="C44" s="48">
        <f>SUM(C45:C62)</f>
        <v>0</v>
      </c>
      <c r="D44" s="48">
        <f t="shared" ref="D44:P44" si="6">SUM(D45:D62)</f>
        <v>0</v>
      </c>
      <c r="E44" s="48">
        <f t="shared" si="6"/>
        <v>6.5</v>
      </c>
      <c r="F44" s="48">
        <f t="shared" si="6"/>
        <v>7</v>
      </c>
      <c r="G44" s="48">
        <f t="shared" si="6"/>
        <v>0</v>
      </c>
      <c r="H44" s="48">
        <f t="shared" si="6"/>
        <v>0</v>
      </c>
      <c r="I44" s="48">
        <f t="shared" si="6"/>
        <v>0</v>
      </c>
      <c r="J44" s="48">
        <f t="shared" si="6"/>
        <v>0</v>
      </c>
      <c r="K44" s="48">
        <f t="shared" si="6"/>
        <v>2</v>
      </c>
      <c r="L44" s="48">
        <f t="shared" si="6"/>
        <v>2</v>
      </c>
      <c r="M44" s="48">
        <f t="shared" si="6"/>
        <v>1</v>
      </c>
      <c r="N44" s="48">
        <f t="shared" si="6"/>
        <v>1</v>
      </c>
      <c r="O44" s="48">
        <f t="shared" si="6"/>
        <v>1</v>
      </c>
      <c r="P44" s="48">
        <f t="shared" si="6"/>
        <v>1</v>
      </c>
      <c r="Q44" s="49" t="s">
        <v>182</v>
      </c>
      <c r="S44" s="6"/>
    </row>
    <row r="45" spans="1:19" ht="15" x14ac:dyDescent="0.2">
      <c r="A45" s="46" t="s">
        <v>136</v>
      </c>
      <c r="B45" s="70"/>
      <c r="C45" s="71"/>
      <c r="D45" s="71"/>
      <c r="E45" s="71">
        <v>6.5</v>
      </c>
      <c r="F45" s="71">
        <v>7</v>
      </c>
      <c r="G45" s="71">
        <v>0</v>
      </c>
      <c r="H45" s="71">
        <v>0</v>
      </c>
      <c r="I45" s="71">
        <v>0</v>
      </c>
      <c r="J45" s="71">
        <v>0</v>
      </c>
      <c r="K45" s="71">
        <v>2</v>
      </c>
      <c r="L45" s="71">
        <v>2</v>
      </c>
      <c r="M45" s="71">
        <v>1</v>
      </c>
      <c r="N45" s="71">
        <v>1</v>
      </c>
      <c r="O45" s="71">
        <v>1</v>
      </c>
      <c r="P45" s="71">
        <v>1</v>
      </c>
      <c r="Q45" s="48">
        <f>C45+E45</f>
        <v>6.5</v>
      </c>
      <c r="S45" s="6"/>
    </row>
    <row r="46" spans="1:19" ht="15" x14ac:dyDescent="0.2">
      <c r="A46" s="46" t="s">
        <v>137</v>
      </c>
      <c r="B46" s="70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48">
        <f t="shared" ref="Q46:Q62" si="7">C46+E46</f>
        <v>0</v>
      </c>
      <c r="S46" s="6"/>
    </row>
    <row r="47" spans="1:19" ht="15" x14ac:dyDescent="0.2">
      <c r="A47" s="46" t="s">
        <v>138</v>
      </c>
      <c r="B47" s="70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48">
        <f t="shared" si="7"/>
        <v>0</v>
      </c>
      <c r="S47" s="6"/>
    </row>
    <row r="48" spans="1:19" ht="15" x14ac:dyDescent="0.2">
      <c r="A48" s="46" t="s">
        <v>139</v>
      </c>
      <c r="B48" s="70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48">
        <f t="shared" si="7"/>
        <v>0</v>
      </c>
      <c r="S48" s="6"/>
    </row>
    <row r="49" spans="1:19" ht="15" x14ac:dyDescent="0.2">
      <c r="A49" s="46" t="s">
        <v>140</v>
      </c>
      <c r="B49" s="70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48">
        <f t="shared" si="7"/>
        <v>0</v>
      </c>
      <c r="S49" s="6"/>
    </row>
    <row r="50" spans="1:19" ht="15" x14ac:dyDescent="0.2">
      <c r="A50" s="46" t="s">
        <v>141</v>
      </c>
      <c r="B50" s="70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48">
        <f t="shared" si="7"/>
        <v>0</v>
      </c>
      <c r="S50" s="6"/>
    </row>
    <row r="51" spans="1:19" ht="15" x14ac:dyDescent="0.2">
      <c r="A51" s="46" t="s">
        <v>142</v>
      </c>
      <c r="B51" s="70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48">
        <f t="shared" si="7"/>
        <v>0</v>
      </c>
      <c r="S51" s="6"/>
    </row>
    <row r="52" spans="1:19" ht="15" x14ac:dyDescent="0.2">
      <c r="A52" s="46" t="s">
        <v>143</v>
      </c>
      <c r="B52" s="70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48">
        <f t="shared" si="7"/>
        <v>0</v>
      </c>
      <c r="S52" s="6"/>
    </row>
    <row r="53" spans="1:19" ht="15" x14ac:dyDescent="0.2">
      <c r="A53" s="46" t="s">
        <v>144</v>
      </c>
      <c r="B53" s="70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48">
        <f t="shared" si="7"/>
        <v>0</v>
      </c>
      <c r="S53" s="6"/>
    </row>
    <row r="54" spans="1:19" ht="15" x14ac:dyDescent="0.2">
      <c r="A54" s="46" t="s">
        <v>145</v>
      </c>
      <c r="B54" s="70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48">
        <f t="shared" si="7"/>
        <v>0</v>
      </c>
      <c r="S54" s="6"/>
    </row>
    <row r="55" spans="1:19" ht="15" x14ac:dyDescent="0.2">
      <c r="A55" s="46" t="s">
        <v>146</v>
      </c>
      <c r="B55" s="70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48">
        <f t="shared" si="7"/>
        <v>0</v>
      </c>
      <c r="S55" s="6"/>
    </row>
    <row r="56" spans="1:19" ht="15" x14ac:dyDescent="0.2">
      <c r="A56" s="46" t="s">
        <v>147</v>
      </c>
      <c r="B56" s="70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48">
        <f t="shared" si="7"/>
        <v>0</v>
      </c>
      <c r="S56" s="6"/>
    </row>
    <row r="57" spans="1:19" ht="15" x14ac:dyDescent="0.2">
      <c r="A57" s="46" t="s">
        <v>148</v>
      </c>
      <c r="B57" s="70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48">
        <f t="shared" si="7"/>
        <v>0</v>
      </c>
      <c r="S57" s="6"/>
    </row>
    <row r="58" spans="1:19" ht="15" x14ac:dyDescent="0.2">
      <c r="A58" s="46" t="s">
        <v>149</v>
      </c>
      <c r="B58" s="70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48">
        <f t="shared" si="7"/>
        <v>0</v>
      </c>
      <c r="S58" s="6"/>
    </row>
    <row r="59" spans="1:19" ht="15" x14ac:dyDescent="0.2">
      <c r="A59" s="46" t="s">
        <v>150</v>
      </c>
      <c r="B59" s="70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48">
        <f t="shared" si="7"/>
        <v>0</v>
      </c>
      <c r="S59" s="6"/>
    </row>
    <row r="60" spans="1:19" ht="15" x14ac:dyDescent="0.2">
      <c r="A60" s="46" t="s">
        <v>151</v>
      </c>
      <c r="B60" s="70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48">
        <f t="shared" si="7"/>
        <v>0</v>
      </c>
      <c r="S60" s="6"/>
    </row>
    <row r="61" spans="1:19" ht="15" x14ac:dyDescent="0.2">
      <c r="A61" s="46" t="s">
        <v>152</v>
      </c>
      <c r="B61" s="70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48">
        <f t="shared" si="7"/>
        <v>0</v>
      </c>
      <c r="S61" s="6"/>
    </row>
    <row r="62" spans="1:19" ht="15" x14ac:dyDescent="0.2">
      <c r="A62" s="46" t="s">
        <v>153</v>
      </c>
      <c r="B62" s="70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48">
        <f t="shared" si="7"/>
        <v>0</v>
      </c>
      <c r="S62" s="6"/>
    </row>
    <row r="63" spans="1:19" ht="24" x14ac:dyDescent="0.2">
      <c r="A63" s="46" t="s">
        <v>10</v>
      </c>
      <c r="B63" s="54" t="s">
        <v>18</v>
      </c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49" t="s">
        <v>182</v>
      </c>
      <c r="S63" s="6"/>
    </row>
    <row r="64" spans="1:19" ht="24" x14ac:dyDescent="0.2">
      <c r="A64" s="46" t="s">
        <v>11</v>
      </c>
      <c r="B64" s="55" t="s">
        <v>104</v>
      </c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49" t="s">
        <v>182</v>
      </c>
      <c r="S64" s="6"/>
    </row>
    <row r="65" spans="1:19" ht="24" x14ac:dyDescent="0.2">
      <c r="A65" s="46" t="s">
        <v>12</v>
      </c>
      <c r="B65" s="56" t="s">
        <v>105</v>
      </c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49" t="s">
        <v>182</v>
      </c>
      <c r="S65" s="6"/>
    </row>
    <row r="66" spans="1:19" ht="15" x14ac:dyDescent="0.2">
      <c r="A66" s="57" t="s">
        <v>13</v>
      </c>
      <c r="B66" s="58" t="s">
        <v>25</v>
      </c>
      <c r="C66" s="52">
        <f t="shared" ref="C66:P66" si="8">C65+C64+C63+C39+C9</f>
        <v>0</v>
      </c>
      <c r="D66" s="52">
        <f t="shared" si="8"/>
        <v>0</v>
      </c>
      <c r="E66" s="52">
        <f t="shared" si="8"/>
        <v>6.5</v>
      </c>
      <c r="F66" s="52">
        <f t="shared" si="8"/>
        <v>7</v>
      </c>
      <c r="G66" s="52">
        <f t="shared" si="8"/>
        <v>0</v>
      </c>
      <c r="H66" s="52">
        <f t="shared" si="8"/>
        <v>0</v>
      </c>
      <c r="I66" s="52">
        <f t="shared" si="8"/>
        <v>0</v>
      </c>
      <c r="J66" s="52">
        <f t="shared" si="8"/>
        <v>0</v>
      </c>
      <c r="K66" s="52">
        <f t="shared" si="8"/>
        <v>2</v>
      </c>
      <c r="L66" s="52">
        <f t="shared" si="8"/>
        <v>2</v>
      </c>
      <c r="M66" s="52">
        <f t="shared" si="8"/>
        <v>1</v>
      </c>
      <c r="N66" s="52">
        <f t="shared" si="8"/>
        <v>1</v>
      </c>
      <c r="O66" s="52">
        <f t="shared" si="8"/>
        <v>1</v>
      </c>
      <c r="P66" s="52">
        <f t="shared" si="8"/>
        <v>1</v>
      </c>
      <c r="Q66" s="52"/>
      <c r="S66" s="6"/>
    </row>
    <row r="67" spans="1:19" ht="36" x14ac:dyDescent="0.2">
      <c r="A67" s="59"/>
      <c r="B67" s="60" t="s">
        <v>188</v>
      </c>
      <c r="C67" s="53" t="s">
        <v>182</v>
      </c>
      <c r="D67" s="61" t="str">
        <f>IF(AND(D10=INT(D10),D12=INT(D12),D13=INT(D13),D14=INT(D14),D15=INT(D15),D16=INT(D16),D17=INT(D17),D18=INT(D18),D19=INT(D19),D20=INT(D20),D21=INT(D21),D22=INT(D22),D23=INT(D23),D24=INT(D24),D25=INT(D25),D26=INT(D26),D27=INT(D27),D28=INT(D28),D29=INT(D29),D31=INT(D31),D32=INT(D32),D33=INT(D33),D34=INT(D34),D35=INT(D35),D36=INT(D36),D37=INT(D37),D38=INT(D38),D41=INT(D41),D42=INT(D42),D43=INT(D43),D45=INT(D45),D46=INT(D46),D47=INT(D47),D48=INT(D48),D49=INT(D49),D50=INT(D50),D51=INT(D51),D52=INT(D52),D53=INT(D53),D54=INT(D54),D55=INT(D55),D56=INT(D56),D57=INT(D57),D58=INT(D58),D59=INT(D59),D60=INT(D60),D61=INT(D61),D62=INT(D62),D63=INT(D63),D64=INT(D64),D65=INT(D65)),"да","НЕТ")</f>
        <v>да</v>
      </c>
      <c r="E67" s="53" t="s">
        <v>182</v>
      </c>
      <c r="F67" s="61" t="str">
        <f>IF(AND(F10=INT(F10),F12=INT(F12),F13=INT(F13),F14=INT(F14),F15=INT(F15),F16=INT(F16),F17=INT(F17),F18=INT(F18),F19=INT(F19),F20=INT(F20),F21=INT(F21),F22=INT(F22),F23=INT(F23),F24=INT(F24),F25=INT(F25),F26=INT(F26),F27=INT(F27),F28=INT(F28),F29=INT(F29),F31=INT(F31),F32=INT(F32),F33=INT(F33),F34=INT(F34),F35=INT(F35),F36=INT(F36),F37=INT(F37),F38=INT(F38),F41=INT(F41),F42=INT(F42),F43=INT(F43),F45=INT(F45),F46=INT(F46),F47=INT(F47),F48=INT(F48),F49=INT(F49),F50=INT(F50),F51=INT(F51),F52=INT(F52),F53=INT(F53),F54=INT(F54),F55=INT(F55),F56=INT(F56),F57=INT(F57),F58=INT(F58),F59=INT(F59),F60=INT(F60),F61=INT(F61),F62=INT(F62),F63=INT(F63),F64=INT(F64),F65=INT(F65)),"да","НЕТ")</f>
        <v>да</v>
      </c>
      <c r="G67" s="53" t="s">
        <v>182</v>
      </c>
      <c r="H67" s="61" t="str">
        <f>IF(AND(H10=INT(H10),H12=INT(H12),H13=INT(H13),H14=INT(H14),H15=INT(H15),H16=INT(H16),H17=INT(H17),H18=INT(H18),H19=INT(H19),H20=INT(H20),H21=INT(H21),H22=INT(H22),H23=INT(H23),H24=INT(H24),H25=INT(H25),H26=INT(H26),H27=INT(H27),H28=INT(H28),H29=INT(H29),H31=INT(H31),H32=INT(H32),H33=INT(H33),H34=INT(H34),H35=INT(H35),H36=INT(H36),H37=INT(H37),H38=INT(H38),H41=INT(H41),H42=INT(H42),H43=INT(H43),H45=INT(H45),H46=INT(H46),H47=INT(H47),H48=INT(H48),H49=INT(H49),H50=INT(H50),H51=INT(H51),H52=INT(H52),H53=INT(H53),H54=INT(H54),H55=INT(H55),H56=INT(H56),H57=INT(H57),H58=INT(H58),H59=INT(H59),H60=INT(H60),H61=INT(H61),H62=INT(H62),H63=INT(H63),H64=INT(H64),H65=INT(H65)),"да","НЕТ")</f>
        <v>да</v>
      </c>
      <c r="I67" s="53" t="s">
        <v>182</v>
      </c>
      <c r="J67" s="61" t="str">
        <f>IF(AND(J10=INT(J10),J12=INT(J12),J13=INT(J13),J14=INT(J14),J15=INT(J15),J16=INT(J16),J17=INT(J17),J18=INT(J18),J19=INT(J19),J20=INT(J20),J21=INT(J21),J22=INT(J22),J23=INT(J23),J24=INT(J24),J25=INT(J25),J26=INT(J26),J27=INT(J27),J28=INT(J28),J29=INT(J29),J31=INT(J31),J32=INT(J32),J33=INT(J33),J34=INT(J34),J35=INT(J35),J36=INT(J36),J37=INT(J37),J38=INT(J38),J41=INT(J41),J42=INT(J42),J43=INT(J43),J45=INT(J45),J46=INT(J46),J47=INT(J47),J48=INT(J48),J49=INT(J49),J50=INT(J50),J51=INT(J51),J52=INT(J52),J53=INT(J53),J54=INT(J54),J55=INT(J55),J56=INT(J56),J57=INT(J57),J58=INT(J58),J59=INT(J59),J60=INT(J60),J61=INT(J61),J62=INT(J62),J63=INT(J63),J64=INT(J64),J65=INT(J65)),"да","НЕТ")</f>
        <v>да</v>
      </c>
      <c r="K67" s="53" t="s">
        <v>182</v>
      </c>
      <c r="L67" s="61" t="str">
        <f>IF(AND(L10=INT(L10),L12=INT(L12),L13=INT(L13),L14=INT(L14),L15=INT(L15),L16=INT(L16),L17=INT(L17),L18=INT(L18),L19=INT(L19),L20=INT(L20),L21=INT(L21),L22=INT(L22),L23=INT(L23),L24=INT(L24),L25=INT(L25),L26=INT(L26),L27=INT(L27),L28=INT(L28),L29=INT(L29),L31=INT(L31),L32=INT(L32),L33=INT(L33),L34=INT(L34),L35=INT(L35),L36=INT(L36),L37=INT(L37),L38=INT(L38),L41=INT(L41),L42=INT(L42),L43=INT(L43),L45=INT(L45),L46=INT(L46),L47=INT(L47),L48=INT(L48),L49=INT(L49),L50=INT(L50),L51=INT(L51),L52=INT(L52),L53=INT(L53),L54=INT(L54),L55=INT(L55),L56=INT(L56),L57=INT(L57),L58=INT(L58),L59=INT(L59),L60=INT(L60),L61=INT(L61),L62=INT(L62),L63=INT(L63),L64=INT(L64),L65=INT(L65)),"да","НЕТ")</f>
        <v>да</v>
      </c>
      <c r="M67" s="53" t="s">
        <v>182</v>
      </c>
      <c r="N67" s="61" t="str">
        <f>IF(AND(N10=INT(N10),N12=INT(N12),N13=INT(N13),N14=INT(N14),N15=INT(N15),N16=INT(N16),N17=INT(N17),N18=INT(N18),N19=INT(N19),N20=INT(N20),N21=INT(N21),N22=INT(N22),N23=INT(N23),N24=INT(N24),N25=INT(N25),N26=INT(N26),N27=INT(N27),N28=INT(N28),N29=INT(N29),N31=INT(N31),N32=INT(N32),N33=INT(N33),N34=INT(N34),N35=INT(N35),N36=INT(N36),N37=INT(N37),N38=INT(N38),N41=INT(N41),N42=INT(N42),N43=INT(N43),N45=INT(N45),N46=INT(N46),N47=INT(N47),N48=INT(N48),N49=INT(N49),N50=INT(N50),N51=INT(N51),N52=INT(N52),N53=INT(N53),N54=INT(N54),N55=INT(N55),N56=INT(N56),N57=INT(N57),N58=INT(N58),N59=INT(N59),N60=INT(N60),N61=INT(N61),N62=INT(N62),N63=INT(N63),N64=INT(N64),N65=INT(N65)),"да","НЕТ")</f>
        <v>да</v>
      </c>
      <c r="O67" s="53" t="s">
        <v>182</v>
      </c>
      <c r="P67" s="61" t="str">
        <f>IF(AND(P10=INT(P10),P12=INT(P12),P13=INT(P13),P14=INT(P14),P15=INT(P15),P16=INT(P16),P17=INT(P17),P18=INT(P18),P19=INT(P19),P20=INT(P20),P21=INT(P21),P22=INT(P22),P23=INT(P23),P24=INT(P24),P25=INT(P25),P26=INT(P26),P27=INT(P27),P28=INT(P28),P29=INT(P29),P31=INT(P31),P32=INT(P32),P33=INT(P33),P34=INT(P34),P35=INT(P35),P36=INT(P36),P37=INT(P37),P38=INT(P38),P41=INT(P41),P42=INT(P42),P43=INT(P43),P45=INT(P45),P46=INT(P46),P47=INT(P47),P48=INT(P48),P49=INT(P49),P50=INT(P50),P51=INT(P51),P52=INT(P52),P53=INT(P53),P54=INT(P54),P55=INT(P55),P56=INT(P56),P57=INT(P57),P58=INT(P58),P59=INT(P59),P60=INT(P60),P61=INT(P61),P62=INT(P62),P63=INT(P63),P64=INT(P64),P65=INT(P65)),"да","НЕТ")</f>
        <v>да</v>
      </c>
      <c r="Q67" s="53" t="s">
        <v>182</v>
      </c>
      <c r="S67" s="6"/>
    </row>
    <row r="68" spans="1:19" ht="15" x14ac:dyDescent="0.2">
      <c r="A68" s="62"/>
      <c r="B68" s="63"/>
      <c r="C68" s="64"/>
      <c r="D68" s="64"/>
      <c r="E68" s="64"/>
      <c r="F68" s="64"/>
      <c r="G68" s="64"/>
      <c r="H68" s="64"/>
      <c r="I68" s="64"/>
      <c r="J68" s="65" t="s">
        <v>169</v>
      </c>
      <c r="K68" s="65" t="s">
        <v>32</v>
      </c>
      <c r="L68" s="65" t="s">
        <v>33</v>
      </c>
      <c r="M68" s="39"/>
      <c r="N68" s="39"/>
      <c r="O68" s="39"/>
      <c r="P68" s="39"/>
      <c r="S68" s="6"/>
    </row>
    <row r="69" spans="1:19" s="36" customFormat="1" ht="15" customHeight="1" x14ac:dyDescent="0.2">
      <c r="A69" s="66" t="s">
        <v>8</v>
      </c>
      <c r="B69" s="164" t="s">
        <v>184</v>
      </c>
      <c r="C69" s="165"/>
      <c r="D69" s="165"/>
      <c r="E69" s="165"/>
      <c r="F69" s="165"/>
      <c r="G69" s="166"/>
      <c r="H69" s="67">
        <f>E66+G66+I66</f>
        <v>6.5</v>
      </c>
      <c r="I69" s="68" t="s">
        <v>154</v>
      </c>
      <c r="J69" s="67">
        <f>E9+G9+I9+E63+E64+E65+G63+G64+G65+I63+I64+I65</f>
        <v>0</v>
      </c>
      <c r="K69" s="67">
        <f>E40+G40+I40</f>
        <v>0</v>
      </c>
      <c r="L69" s="67">
        <f>E44+G44+I44</f>
        <v>6.5</v>
      </c>
      <c r="M69" s="35"/>
      <c r="N69" s="35"/>
      <c r="O69" s="35"/>
      <c r="P69" s="35"/>
      <c r="S69" s="37"/>
    </row>
    <row r="70" spans="1:19" s="36" customFormat="1" ht="15" customHeight="1" x14ac:dyDescent="0.2">
      <c r="A70" s="66" t="s">
        <v>9</v>
      </c>
      <c r="B70" s="164" t="s">
        <v>185</v>
      </c>
      <c r="C70" s="165"/>
      <c r="D70" s="165"/>
      <c r="E70" s="165"/>
      <c r="F70" s="165"/>
      <c r="G70" s="166"/>
      <c r="H70" s="69">
        <f>F66+H66+J66</f>
        <v>7</v>
      </c>
      <c r="I70" s="68" t="s">
        <v>154</v>
      </c>
      <c r="J70" s="67">
        <f>F9+H9+J9+F63+F64+F65+H63+H64+H65+J63+J64+J65</f>
        <v>0</v>
      </c>
      <c r="K70" s="67">
        <f>F40+H40+J40</f>
        <v>0</v>
      </c>
      <c r="L70" s="67">
        <f>F44+H44+J44</f>
        <v>7</v>
      </c>
      <c r="M70" s="35"/>
      <c r="N70" s="35"/>
      <c r="O70" s="35"/>
      <c r="P70" s="35"/>
      <c r="S70" s="37"/>
    </row>
    <row r="71" spans="1:19" s="35" customFormat="1" ht="15" customHeight="1" x14ac:dyDescent="0.2"/>
    <row r="72" spans="1:19" ht="15" x14ac:dyDescent="0.2">
      <c r="A72" s="23"/>
      <c r="B72" s="154" t="s">
        <v>170</v>
      </c>
      <c r="C72" s="154"/>
      <c r="D72" s="154"/>
      <c r="E72" s="154"/>
      <c r="F72" s="154"/>
      <c r="G72" s="154"/>
      <c r="H72" s="154"/>
      <c r="I72" s="154"/>
      <c r="J72" s="29"/>
      <c r="K72" s="29"/>
      <c r="L72" s="29"/>
      <c r="M72" s="29"/>
      <c r="N72" s="29"/>
      <c r="O72" s="29"/>
      <c r="P72" s="29"/>
      <c r="S72" s="6"/>
    </row>
    <row r="73" spans="1:19" ht="27" customHeight="1" x14ac:dyDescent="0.2">
      <c r="A73" s="23"/>
      <c r="B73" s="155" t="s">
        <v>183</v>
      </c>
      <c r="C73" s="155"/>
      <c r="D73" s="155"/>
      <c r="E73" s="155"/>
      <c r="F73" s="155"/>
      <c r="G73" s="155"/>
      <c r="H73" s="155"/>
      <c r="I73" s="155"/>
      <c r="J73" s="155"/>
      <c r="K73" s="155"/>
      <c r="L73" s="155"/>
      <c r="M73" s="155"/>
      <c r="N73" s="155"/>
      <c r="O73" s="155"/>
      <c r="P73" s="155"/>
      <c r="Q73" s="155"/>
      <c r="S73" s="6"/>
    </row>
    <row r="74" spans="1:19" ht="15" x14ac:dyDescent="0.2">
      <c r="A74" s="2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S74" s="6"/>
    </row>
    <row r="75" spans="1:19" s="36" customFormat="1" ht="15" customHeight="1" x14ac:dyDescent="0.2">
      <c r="A75" s="34"/>
      <c r="B75" s="155" t="s">
        <v>171</v>
      </c>
      <c r="C75" s="155"/>
      <c r="D75" s="155"/>
      <c r="E75" s="155"/>
      <c r="F75" s="155"/>
      <c r="G75" s="155"/>
      <c r="H75" s="155"/>
      <c r="I75" s="155"/>
      <c r="J75" s="155"/>
      <c r="K75" s="155"/>
      <c r="L75" s="155"/>
      <c r="M75" s="155"/>
      <c r="N75" s="155"/>
      <c r="O75" s="155"/>
      <c r="P75" s="155"/>
      <c r="S75" s="40"/>
    </row>
    <row r="76" spans="1:19" ht="15" x14ac:dyDescent="0.2">
      <c r="A76" s="23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S76" s="6"/>
    </row>
    <row r="77" spans="1:19" ht="15" x14ac:dyDescent="0.2">
      <c r="A77" s="3"/>
      <c r="B77" s="10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S77" s="6"/>
    </row>
    <row r="78" spans="1:19" ht="15" x14ac:dyDescent="0.2"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S78" s="6"/>
    </row>
    <row r="79" spans="1:19" ht="12.75" customHeight="1" x14ac:dyDescent="0.2">
      <c r="B79" s="7"/>
      <c r="C79" s="7"/>
      <c r="D79" s="7"/>
      <c r="E79" s="7"/>
      <c r="F79" s="7"/>
      <c r="G79" s="7"/>
      <c r="H79" s="7"/>
      <c r="I79" s="7"/>
      <c r="S79" s="6"/>
    </row>
    <row r="80" spans="1:19" ht="15.75" customHeight="1" x14ac:dyDescent="0.2">
      <c r="S80" s="6"/>
    </row>
    <row r="81" spans="19:19" ht="15.75" customHeight="1" x14ac:dyDescent="0.2">
      <c r="S81" s="6"/>
    </row>
    <row r="82" spans="19:19" ht="15.75" customHeight="1" x14ac:dyDescent="0.2">
      <c r="S82" s="6"/>
    </row>
    <row r="83" spans="19:19" ht="15.75" customHeight="1" x14ac:dyDescent="0.2">
      <c r="S83" s="6"/>
    </row>
    <row r="84" spans="19:19" ht="15" customHeight="1" x14ac:dyDescent="0.2">
      <c r="S84" s="6"/>
    </row>
    <row r="85" spans="19:19" ht="15" customHeight="1" x14ac:dyDescent="0.2">
      <c r="S85" s="6"/>
    </row>
    <row r="86" spans="19:19" ht="15" customHeight="1" x14ac:dyDescent="0.2">
      <c r="S86" s="6"/>
    </row>
    <row r="87" spans="19:19" ht="13.5" customHeight="1" x14ac:dyDescent="0.2">
      <c r="S87" s="6"/>
    </row>
    <row r="88" spans="19:19" ht="15" customHeight="1" x14ac:dyDescent="0.2">
      <c r="S88" s="6"/>
    </row>
    <row r="89" spans="19:19" ht="13.5" customHeight="1" x14ac:dyDescent="0.2">
      <c r="S89" s="6"/>
    </row>
    <row r="90" spans="19:19" ht="12.75" customHeight="1" x14ac:dyDescent="0.2">
      <c r="S90" s="6"/>
    </row>
    <row r="91" spans="19:19" ht="12.75" customHeight="1" x14ac:dyDescent="0.2">
      <c r="S91" s="6"/>
    </row>
    <row r="92" spans="19:19" ht="12.75" customHeight="1" x14ac:dyDescent="0.2">
      <c r="S92" s="6"/>
    </row>
    <row r="93" spans="19:19" ht="12.75" customHeight="1" x14ac:dyDescent="0.2">
      <c r="S93" s="6"/>
    </row>
    <row r="94" spans="19:19" ht="12.75" customHeight="1" x14ac:dyDescent="0.2">
      <c r="S94" s="6"/>
    </row>
    <row r="95" spans="19:19" ht="27.75" customHeight="1" x14ac:dyDescent="0.2">
      <c r="S95" s="6"/>
    </row>
    <row r="96" spans="19:19" ht="27" customHeight="1" x14ac:dyDescent="0.2">
      <c r="S96" s="6"/>
    </row>
    <row r="97" spans="19:19" ht="24.75" customHeight="1" x14ac:dyDescent="0.2">
      <c r="S97" s="6"/>
    </row>
    <row r="98" spans="19:19" ht="18" customHeight="1" x14ac:dyDescent="0.2"/>
    <row r="99" spans="19:19" ht="12.75" customHeight="1" x14ac:dyDescent="0.2"/>
    <row r="101" spans="19:19" ht="25.5" customHeight="1" x14ac:dyDescent="0.2"/>
    <row r="103" spans="19:19" ht="15" customHeight="1" x14ac:dyDescent="0.2"/>
  </sheetData>
  <sheetProtection password="CD8D" sheet="1" objects="1" scenarios="1"/>
  <mergeCells count="18">
    <mergeCell ref="B75:P75"/>
    <mergeCell ref="A5:A7"/>
    <mergeCell ref="E5:J5"/>
    <mergeCell ref="K5:L6"/>
    <mergeCell ref="M5:N6"/>
    <mergeCell ref="B5:B7"/>
    <mergeCell ref="E6:F6"/>
    <mergeCell ref="G6:H6"/>
    <mergeCell ref="I6:J6"/>
    <mergeCell ref="C5:D6"/>
    <mergeCell ref="O5:P6"/>
    <mergeCell ref="B70:G70"/>
    <mergeCell ref="B69:G69"/>
    <mergeCell ref="B72:I72"/>
    <mergeCell ref="B73:Q73"/>
    <mergeCell ref="A1:D2"/>
    <mergeCell ref="A3:P3"/>
    <mergeCell ref="Q5:Q7"/>
  </mergeCells>
  <phoneticPr fontId="4" type="noConversion"/>
  <printOptions horizontalCentered="1" verticalCentered="1"/>
  <pageMargins left="0.23622047244094491" right="0.23622047244094491" top="0.39370078740157483" bottom="0.39370078740157483" header="0.31496062992125984" footer="0.31496062992125984"/>
  <pageSetup paperSize="9" scale="68" fitToHeight="0" orientation="landscape" r:id="rId1"/>
  <headerFooter alignWithMargins="0"/>
  <rowBreaks count="1" manualBreakCount="1">
    <brk id="38" max="16" man="1"/>
  </rowBreaks>
  <ignoredErrors>
    <ignoredError sqref="D66:P66 E9 I9:P9 G9:H9" emptyCellReferenc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4"/>
  <sheetViews>
    <sheetView view="pageBreakPreview" zoomScale="110" zoomScaleNormal="110" zoomScaleSheetLayoutView="110" workbookViewId="0">
      <selection activeCell="D64" sqref="D64"/>
    </sheetView>
  </sheetViews>
  <sheetFormatPr defaultRowHeight="12.75" x14ac:dyDescent="0.2"/>
  <cols>
    <col min="1" max="1" width="5.7109375" bestFit="1" customWidth="1"/>
    <col min="2" max="2" width="72" customWidth="1"/>
    <col min="3" max="3" width="10.42578125" customWidth="1"/>
    <col min="4" max="4" width="12.7109375" customWidth="1"/>
    <col min="5" max="5" width="12.140625" customWidth="1"/>
    <col min="6" max="6" width="12.5703125" customWidth="1"/>
    <col min="7" max="7" width="13.140625" customWidth="1"/>
    <col min="8" max="8" width="17.85546875" customWidth="1"/>
  </cols>
  <sheetData>
    <row r="1" spans="1:8" ht="15" customHeight="1" x14ac:dyDescent="0.2">
      <c r="A1" s="168" t="s">
        <v>230</v>
      </c>
      <c r="B1" s="168"/>
      <c r="C1" s="168"/>
      <c r="D1" s="168"/>
      <c r="E1" s="168"/>
      <c r="F1" s="168"/>
      <c r="G1" s="168"/>
      <c r="H1" s="170" t="s">
        <v>106</v>
      </c>
    </row>
    <row r="2" spans="1:8" ht="18" customHeight="1" x14ac:dyDescent="0.2">
      <c r="A2" s="168"/>
      <c r="B2" s="168"/>
      <c r="C2" s="168"/>
      <c r="D2" s="168"/>
      <c r="E2" s="168"/>
      <c r="F2" s="168"/>
      <c r="G2" s="168"/>
      <c r="H2" s="170"/>
    </row>
    <row r="3" spans="1:8" ht="21.75" customHeight="1" x14ac:dyDescent="0.2">
      <c r="A3" s="169"/>
      <c r="B3" s="169"/>
      <c r="C3" s="169"/>
      <c r="D3" s="169"/>
      <c r="E3" s="169"/>
      <c r="F3" s="169"/>
      <c r="G3" s="169"/>
      <c r="H3" s="171"/>
    </row>
    <row r="4" spans="1:8" ht="14.25" customHeight="1" x14ac:dyDescent="0.2">
      <c r="A4" s="167" t="s">
        <v>172</v>
      </c>
      <c r="B4" s="167"/>
      <c r="C4" s="167"/>
      <c r="D4" s="167"/>
      <c r="E4" s="167"/>
      <c r="F4" s="167"/>
      <c r="G4" s="167"/>
      <c r="H4" s="167"/>
    </row>
    <row r="5" spans="1:8" ht="14.25" customHeight="1" x14ac:dyDescent="0.2">
      <c r="A5" s="167"/>
      <c r="B5" s="167"/>
      <c r="C5" s="167"/>
      <c r="D5" s="167"/>
      <c r="E5" s="167"/>
      <c r="F5" s="167"/>
      <c r="G5" s="167"/>
      <c r="H5" s="167"/>
    </row>
    <row r="6" spans="1:8" ht="38.25" customHeight="1" x14ac:dyDescent="0.2">
      <c r="A6" s="99" t="s">
        <v>92</v>
      </c>
      <c r="B6" s="104" t="s">
        <v>19</v>
      </c>
      <c r="C6" s="99" t="s">
        <v>14</v>
      </c>
      <c r="D6" s="99" t="s">
        <v>173</v>
      </c>
      <c r="E6" s="99" t="s">
        <v>174</v>
      </c>
      <c r="F6" s="99" t="s">
        <v>175</v>
      </c>
      <c r="G6" s="99" t="s">
        <v>176</v>
      </c>
      <c r="H6" s="99" t="s">
        <v>115</v>
      </c>
    </row>
    <row r="7" spans="1:8" ht="15" x14ac:dyDescent="0.2">
      <c r="A7" s="105">
        <v>1</v>
      </c>
      <c r="B7" s="105">
        <v>2</v>
      </c>
      <c r="C7" s="105">
        <v>3</v>
      </c>
      <c r="D7" s="106">
        <v>4</v>
      </c>
      <c r="E7" s="106">
        <v>5</v>
      </c>
      <c r="F7" s="106">
        <v>6</v>
      </c>
      <c r="G7" s="106">
        <v>7</v>
      </c>
      <c r="H7" s="106">
        <v>8</v>
      </c>
    </row>
    <row r="8" spans="1:8" x14ac:dyDescent="0.2">
      <c r="A8" s="94" t="s">
        <v>8</v>
      </c>
      <c r="B8" s="107" t="s">
        <v>179</v>
      </c>
      <c r="C8" s="91" t="s">
        <v>16</v>
      </c>
      <c r="D8" s="90">
        <f t="shared" ref="D8:F8" si="0">D9+D10</f>
        <v>0</v>
      </c>
      <c r="E8" s="90">
        <f t="shared" si="0"/>
        <v>0</v>
      </c>
      <c r="F8" s="90">
        <f t="shared" si="0"/>
        <v>7</v>
      </c>
      <c r="G8" s="90">
        <f>G9+G10</f>
        <v>7</v>
      </c>
      <c r="H8" s="73" t="str">
        <f>IF(AND(D8=$D$30,E8=$E$30,F8=$F$30)," ","Не совпадает с 6.1.")</f>
        <v xml:space="preserve"> </v>
      </c>
    </row>
    <row r="9" spans="1:8" x14ac:dyDescent="0.2">
      <c r="A9" s="38" t="s">
        <v>20</v>
      </c>
      <c r="B9" s="108" t="s">
        <v>28</v>
      </c>
      <c r="C9" s="74" t="s">
        <v>16</v>
      </c>
      <c r="D9" s="86"/>
      <c r="E9" s="86"/>
      <c r="F9" s="86">
        <v>2</v>
      </c>
      <c r="G9" s="88">
        <f>D9+E9+F9</f>
        <v>2</v>
      </c>
      <c r="H9" s="74" t="s">
        <v>182</v>
      </c>
    </row>
    <row r="10" spans="1:8" x14ac:dyDescent="0.2">
      <c r="A10" s="38" t="s">
        <v>21</v>
      </c>
      <c r="B10" s="108" t="s">
        <v>29</v>
      </c>
      <c r="C10" s="74" t="s">
        <v>16</v>
      </c>
      <c r="D10" s="86"/>
      <c r="E10" s="86"/>
      <c r="F10" s="86">
        <v>5</v>
      </c>
      <c r="G10" s="88">
        <f>D10+E10+F10</f>
        <v>5</v>
      </c>
      <c r="H10" s="74" t="s">
        <v>182</v>
      </c>
    </row>
    <row r="11" spans="1:8" x14ac:dyDescent="0.2">
      <c r="A11" s="93" t="s">
        <v>9</v>
      </c>
      <c r="B11" s="107" t="s">
        <v>186</v>
      </c>
      <c r="C11" s="91" t="s">
        <v>16</v>
      </c>
      <c r="D11" s="90">
        <f>SUM(D12:D14)</f>
        <v>0</v>
      </c>
      <c r="E11" s="90">
        <f>SUM(E12:E14)</f>
        <v>0</v>
      </c>
      <c r="F11" s="90">
        <f>SUM(F12:F14)</f>
        <v>7</v>
      </c>
      <c r="G11" s="90">
        <f>SUM(G12:G14)</f>
        <v>7</v>
      </c>
      <c r="H11" s="73" t="str">
        <f>IF(AND(D11=$D$30,E11=$E$30,F11=$F$30)," ","Не совпадает с 6.1.")</f>
        <v xml:space="preserve"> </v>
      </c>
    </row>
    <row r="12" spans="1:8" x14ac:dyDescent="0.2">
      <c r="A12" s="38" t="s">
        <v>22</v>
      </c>
      <c r="B12" s="108" t="s">
        <v>231</v>
      </c>
      <c r="C12" s="74" t="s">
        <v>16</v>
      </c>
      <c r="D12" s="86"/>
      <c r="E12" s="86"/>
      <c r="F12" s="86">
        <v>2</v>
      </c>
      <c r="G12" s="88">
        <f t="shared" ref="G12:G14" si="1">D12+E12+F12</f>
        <v>2</v>
      </c>
      <c r="H12" s="74" t="s">
        <v>182</v>
      </c>
    </row>
    <row r="13" spans="1:8" x14ac:dyDescent="0.2">
      <c r="A13" s="38" t="s">
        <v>23</v>
      </c>
      <c r="B13" s="108" t="s">
        <v>233</v>
      </c>
      <c r="C13" s="74" t="s">
        <v>16</v>
      </c>
      <c r="D13" s="86"/>
      <c r="E13" s="86"/>
      <c r="F13" s="86">
        <v>5</v>
      </c>
      <c r="G13" s="88">
        <f t="shared" si="1"/>
        <v>5</v>
      </c>
      <c r="H13" s="74" t="s">
        <v>182</v>
      </c>
    </row>
    <row r="14" spans="1:8" x14ac:dyDescent="0.2">
      <c r="A14" s="38" t="s">
        <v>199</v>
      </c>
      <c r="B14" s="108" t="s">
        <v>232</v>
      </c>
      <c r="C14" s="74" t="s">
        <v>16</v>
      </c>
      <c r="D14" s="86"/>
      <c r="E14" s="86"/>
      <c r="F14" s="86">
        <v>0</v>
      </c>
      <c r="G14" s="88">
        <f t="shared" si="1"/>
        <v>0</v>
      </c>
      <c r="H14" s="74" t="s">
        <v>182</v>
      </c>
    </row>
    <row r="15" spans="1:8" x14ac:dyDescent="0.2">
      <c r="A15" s="97"/>
      <c r="B15" s="109"/>
      <c r="C15" s="99"/>
      <c r="D15" s="98"/>
      <c r="E15" s="98"/>
      <c r="F15" s="98"/>
      <c r="G15" s="98"/>
      <c r="H15" s="99"/>
    </row>
    <row r="16" spans="1:8" ht="24" x14ac:dyDescent="0.2">
      <c r="A16" s="93" t="s">
        <v>10</v>
      </c>
      <c r="B16" s="110" t="s">
        <v>178</v>
      </c>
      <c r="C16" s="91" t="s">
        <v>16</v>
      </c>
      <c r="D16" s="90">
        <f t="shared" ref="D16:E16" si="2">D17+D18</f>
        <v>0</v>
      </c>
      <c r="E16" s="90">
        <f t="shared" si="2"/>
        <v>0</v>
      </c>
      <c r="F16" s="90">
        <f>F17+F18</f>
        <v>7</v>
      </c>
      <c r="G16" s="90">
        <f t="shared" ref="G16" si="3">G17+G18</f>
        <v>7</v>
      </c>
      <c r="H16" s="73" t="str">
        <f>IF(AND(D16=$D$30,E16=$E$30,F16=$F$30)," ","Не совпадает с 6.1.")</f>
        <v xml:space="preserve"> </v>
      </c>
    </row>
    <row r="17" spans="1:8" x14ac:dyDescent="0.2">
      <c r="A17" s="38" t="s">
        <v>200</v>
      </c>
      <c r="B17" s="108" t="s">
        <v>168</v>
      </c>
      <c r="C17" s="74" t="s">
        <v>16</v>
      </c>
      <c r="D17" s="86"/>
      <c r="E17" s="86"/>
      <c r="F17" s="86">
        <v>0</v>
      </c>
      <c r="G17" s="88">
        <f>D17+E17+F17</f>
        <v>0</v>
      </c>
      <c r="H17" s="74" t="s">
        <v>182</v>
      </c>
    </row>
    <row r="18" spans="1:8" x14ac:dyDescent="0.2">
      <c r="A18" s="38" t="s">
        <v>201</v>
      </c>
      <c r="B18" s="108" t="s">
        <v>187</v>
      </c>
      <c r="C18" s="74" t="s">
        <v>16</v>
      </c>
      <c r="D18" s="88">
        <f t="shared" ref="D18:G18" si="4">SUM(D19:D22)</f>
        <v>0</v>
      </c>
      <c r="E18" s="88">
        <f t="shared" si="4"/>
        <v>0</v>
      </c>
      <c r="F18" s="88">
        <f>SUM(F19:F22)</f>
        <v>7</v>
      </c>
      <c r="G18" s="88">
        <f t="shared" si="4"/>
        <v>7</v>
      </c>
      <c r="H18" s="74" t="s">
        <v>182</v>
      </c>
    </row>
    <row r="19" spans="1:8" x14ac:dyDescent="0.2">
      <c r="A19" s="38" t="s">
        <v>202</v>
      </c>
      <c r="B19" s="111" t="s">
        <v>191</v>
      </c>
      <c r="C19" s="74" t="s">
        <v>16</v>
      </c>
      <c r="D19" s="86"/>
      <c r="E19" s="86"/>
      <c r="F19" s="86">
        <v>1</v>
      </c>
      <c r="G19" s="88">
        <f>D19+E19+F19</f>
        <v>1</v>
      </c>
      <c r="H19" s="74" t="s">
        <v>182</v>
      </c>
    </row>
    <row r="20" spans="1:8" x14ac:dyDescent="0.2">
      <c r="A20" s="38" t="s">
        <v>203</v>
      </c>
      <c r="B20" s="111" t="s">
        <v>198</v>
      </c>
      <c r="C20" s="74" t="s">
        <v>16</v>
      </c>
      <c r="D20" s="86"/>
      <c r="E20" s="86"/>
      <c r="F20" s="86">
        <v>4</v>
      </c>
      <c r="G20" s="88">
        <f t="shared" ref="G20:G23" si="5">D20+E20+F20</f>
        <v>4</v>
      </c>
      <c r="H20" s="74" t="s">
        <v>182</v>
      </c>
    </row>
    <row r="21" spans="1:8" x14ac:dyDescent="0.2">
      <c r="A21" s="38" t="s">
        <v>204</v>
      </c>
      <c r="B21" s="111" t="s">
        <v>190</v>
      </c>
      <c r="C21" s="74" t="s">
        <v>16</v>
      </c>
      <c r="D21" s="86"/>
      <c r="E21" s="86"/>
      <c r="F21" s="86">
        <v>0</v>
      </c>
      <c r="G21" s="88">
        <f t="shared" si="5"/>
        <v>0</v>
      </c>
      <c r="H21" s="74" t="s">
        <v>182</v>
      </c>
    </row>
    <row r="22" spans="1:8" x14ac:dyDescent="0.2">
      <c r="A22" s="38" t="s">
        <v>215</v>
      </c>
      <c r="B22" s="111" t="s">
        <v>216</v>
      </c>
      <c r="C22" s="74" t="s">
        <v>16</v>
      </c>
      <c r="D22" s="86"/>
      <c r="E22" s="86"/>
      <c r="F22" s="86">
        <v>2</v>
      </c>
      <c r="G22" s="88">
        <f t="shared" si="5"/>
        <v>2</v>
      </c>
      <c r="H22" s="74" t="s">
        <v>182</v>
      </c>
    </row>
    <row r="23" spans="1:8" x14ac:dyDescent="0.2">
      <c r="A23" s="38" t="s">
        <v>205</v>
      </c>
      <c r="B23" s="108" t="s">
        <v>167</v>
      </c>
      <c r="C23" s="74" t="s">
        <v>16</v>
      </c>
      <c r="D23" s="86"/>
      <c r="E23" s="86"/>
      <c r="F23" s="86"/>
      <c r="G23" s="88">
        <f t="shared" si="5"/>
        <v>0</v>
      </c>
      <c r="H23" s="74" t="s">
        <v>182</v>
      </c>
    </row>
    <row r="24" spans="1:8" ht="24" x14ac:dyDescent="0.2">
      <c r="A24" s="93" t="s">
        <v>11</v>
      </c>
      <c r="B24" s="89" t="s">
        <v>234</v>
      </c>
      <c r="C24" s="91" t="s">
        <v>15</v>
      </c>
      <c r="D24" s="103">
        <f>IFERROR(D18/D30,0)</f>
        <v>0</v>
      </c>
      <c r="E24" s="103">
        <f>IFERROR(E18/E30,0)</f>
        <v>0</v>
      </c>
      <c r="F24" s="103">
        <f>IFERROR(F18/F30,0)</f>
        <v>1</v>
      </c>
      <c r="G24" s="103">
        <f>IFERROR(G18/G30,0)</f>
        <v>1</v>
      </c>
      <c r="H24" s="74" t="s">
        <v>182</v>
      </c>
    </row>
    <row r="25" spans="1:8" x14ac:dyDescent="0.2">
      <c r="A25" s="97"/>
      <c r="B25" s="112"/>
      <c r="C25" s="99"/>
      <c r="D25" s="100"/>
      <c r="E25" s="100"/>
      <c r="F25" s="100"/>
      <c r="G25" s="98"/>
      <c r="H25" s="99"/>
    </row>
    <row r="26" spans="1:8" s="9" customFormat="1" ht="14.25" x14ac:dyDescent="0.2">
      <c r="A26" s="93" t="s">
        <v>12</v>
      </c>
      <c r="B26" s="89" t="s">
        <v>189</v>
      </c>
      <c r="C26" s="91" t="s">
        <v>15</v>
      </c>
      <c r="D26" s="103">
        <f>IFERROR(D27/D30,0)</f>
        <v>0</v>
      </c>
      <c r="E26" s="103">
        <f t="shared" ref="E26:G26" si="6">IFERROR(E27/E30,0)</f>
        <v>0</v>
      </c>
      <c r="F26" s="103">
        <f t="shared" si="6"/>
        <v>0</v>
      </c>
      <c r="G26" s="103">
        <f t="shared" si="6"/>
        <v>0</v>
      </c>
      <c r="H26" s="74" t="s">
        <v>182</v>
      </c>
    </row>
    <row r="27" spans="1:8" s="9" customFormat="1" ht="14.25" x14ac:dyDescent="0.2">
      <c r="A27" s="38" t="s">
        <v>206</v>
      </c>
      <c r="B27" s="113" t="s">
        <v>236</v>
      </c>
      <c r="C27" s="74" t="s">
        <v>16</v>
      </c>
      <c r="D27" s="86"/>
      <c r="E27" s="86"/>
      <c r="F27" s="86"/>
      <c r="G27" s="88">
        <f>D27+E27+F27</f>
        <v>0</v>
      </c>
      <c r="H27" s="74" t="s">
        <v>182</v>
      </c>
    </row>
    <row r="28" spans="1:8" s="9" customFormat="1" ht="14.25" x14ac:dyDescent="0.2">
      <c r="A28" s="97"/>
      <c r="B28" s="112"/>
      <c r="C28" s="99"/>
      <c r="D28" s="117"/>
      <c r="E28" s="117"/>
      <c r="F28" s="117"/>
      <c r="G28" s="98"/>
      <c r="H28" s="99"/>
    </row>
    <row r="29" spans="1:8" s="9" customFormat="1" ht="24" x14ac:dyDescent="0.2">
      <c r="A29" s="93" t="s">
        <v>13</v>
      </c>
      <c r="B29" s="89" t="s">
        <v>262</v>
      </c>
      <c r="C29" s="91" t="s">
        <v>15</v>
      </c>
      <c r="D29" s="103">
        <f>IFERROR(D31/D30,0)</f>
        <v>0</v>
      </c>
      <c r="E29" s="103">
        <f t="shared" ref="E29:G29" si="7">IFERROR(E31/E30,0)</f>
        <v>0</v>
      </c>
      <c r="F29" s="103">
        <f t="shared" si="7"/>
        <v>0</v>
      </c>
      <c r="G29" s="103">
        <f t="shared" si="7"/>
        <v>0</v>
      </c>
      <c r="H29" s="74" t="s">
        <v>182</v>
      </c>
    </row>
    <row r="30" spans="1:8" s="9" customFormat="1" ht="14.25" x14ac:dyDescent="0.2">
      <c r="A30" s="38" t="s">
        <v>207</v>
      </c>
      <c r="B30" s="113" t="s">
        <v>177</v>
      </c>
      <c r="C30" s="74" t="s">
        <v>16</v>
      </c>
      <c r="D30" s="87">
        <f>'ФОРМА 1_Численность работников'!J70</f>
        <v>0</v>
      </c>
      <c r="E30" s="87">
        <f>'ФОРМА 1_Численность работников'!K70</f>
        <v>0</v>
      </c>
      <c r="F30" s="87">
        <f>'ФОРМА 1_Численность работников'!L70</f>
        <v>7</v>
      </c>
      <c r="G30" s="87">
        <f>SUM(D30:F30)</f>
        <v>7</v>
      </c>
      <c r="H30" s="74" t="s">
        <v>182</v>
      </c>
    </row>
    <row r="31" spans="1:8" s="9" customFormat="1" ht="24" x14ac:dyDescent="0.2">
      <c r="A31" s="38" t="s">
        <v>208</v>
      </c>
      <c r="B31" s="113" t="s">
        <v>263</v>
      </c>
      <c r="C31" s="74" t="s">
        <v>16</v>
      </c>
      <c r="D31" s="87">
        <f>D32+D33+D34</f>
        <v>0</v>
      </c>
      <c r="E31" s="87">
        <f t="shared" ref="E31:F31" si="8">E32+E33+E34</f>
        <v>0</v>
      </c>
      <c r="F31" s="87">
        <f t="shared" si="8"/>
        <v>0</v>
      </c>
      <c r="G31" s="87">
        <f t="shared" ref="G31" si="9">G32+G33+G34</f>
        <v>0</v>
      </c>
      <c r="H31" s="74" t="s">
        <v>182</v>
      </c>
    </row>
    <row r="32" spans="1:8" s="9" customFormat="1" ht="14.25" x14ac:dyDescent="0.2">
      <c r="A32" s="38" t="s">
        <v>209</v>
      </c>
      <c r="B32" s="111" t="s">
        <v>192</v>
      </c>
      <c r="C32" s="74" t="s">
        <v>16</v>
      </c>
      <c r="D32" s="86"/>
      <c r="E32" s="86"/>
      <c r="F32" s="86">
        <v>0</v>
      </c>
      <c r="G32" s="88">
        <f>D32+E32+F32</f>
        <v>0</v>
      </c>
      <c r="H32" s="74" t="s">
        <v>182</v>
      </c>
    </row>
    <row r="33" spans="1:8" s="9" customFormat="1" ht="14.25" x14ac:dyDescent="0.2">
      <c r="A33" s="38" t="s">
        <v>210</v>
      </c>
      <c r="B33" s="111" t="s">
        <v>193</v>
      </c>
      <c r="C33" s="74" t="s">
        <v>16</v>
      </c>
      <c r="D33" s="86"/>
      <c r="E33" s="86"/>
      <c r="F33" s="86">
        <v>0</v>
      </c>
      <c r="G33" s="88">
        <f>D33+E33+F33</f>
        <v>0</v>
      </c>
      <c r="H33" s="74" t="s">
        <v>182</v>
      </c>
    </row>
    <row r="34" spans="1:8" s="9" customFormat="1" ht="14.25" x14ac:dyDescent="0.2">
      <c r="A34" s="38" t="s">
        <v>211</v>
      </c>
      <c r="B34" s="111" t="s">
        <v>194</v>
      </c>
      <c r="C34" s="74" t="s">
        <v>16</v>
      </c>
      <c r="D34" s="86"/>
      <c r="E34" s="86"/>
      <c r="F34" s="86">
        <v>0</v>
      </c>
      <c r="G34" s="88">
        <f>D34+E34+F34</f>
        <v>0</v>
      </c>
      <c r="H34" s="74" t="s">
        <v>182</v>
      </c>
    </row>
    <row r="35" spans="1:8" s="9" customFormat="1" ht="24" x14ac:dyDescent="0.2">
      <c r="A35" s="38" t="s">
        <v>252</v>
      </c>
      <c r="B35" s="113" t="s">
        <v>269</v>
      </c>
      <c r="C35" s="74" t="s">
        <v>254</v>
      </c>
      <c r="D35" s="87">
        <f>D36+D37+D38</f>
        <v>0</v>
      </c>
      <c r="E35" s="87">
        <f t="shared" ref="E35:G35" si="10">E36+E37+E38</f>
        <v>0</v>
      </c>
      <c r="F35" s="87">
        <f t="shared" si="10"/>
        <v>0</v>
      </c>
      <c r="G35" s="87">
        <f t="shared" si="10"/>
        <v>0</v>
      </c>
      <c r="H35" s="74"/>
    </row>
    <row r="36" spans="1:8" s="9" customFormat="1" ht="17.25" customHeight="1" x14ac:dyDescent="0.2">
      <c r="A36" s="38" t="s">
        <v>253</v>
      </c>
      <c r="B36" s="115" t="s">
        <v>283</v>
      </c>
      <c r="C36" s="74" t="s">
        <v>254</v>
      </c>
      <c r="D36" s="86"/>
      <c r="E36" s="86"/>
      <c r="F36" s="86">
        <v>0</v>
      </c>
      <c r="G36" s="88">
        <f t="shared" ref="G36:G42" si="11">D36+E36+F36</f>
        <v>0</v>
      </c>
      <c r="H36" s="74"/>
    </row>
    <row r="37" spans="1:8" s="9" customFormat="1" ht="14.25" x14ac:dyDescent="0.2">
      <c r="A37" s="38" t="s">
        <v>267</v>
      </c>
      <c r="B37" s="115" t="s">
        <v>270</v>
      </c>
      <c r="C37" s="74" t="s">
        <v>254</v>
      </c>
      <c r="D37" s="86"/>
      <c r="E37" s="86"/>
      <c r="F37" s="86">
        <v>0</v>
      </c>
      <c r="G37" s="88">
        <f t="shared" si="11"/>
        <v>0</v>
      </c>
      <c r="H37" s="74"/>
    </row>
    <row r="38" spans="1:8" s="9" customFormat="1" ht="14.25" x14ac:dyDescent="0.2">
      <c r="A38" s="38" t="s">
        <v>268</v>
      </c>
      <c r="B38" s="115" t="s">
        <v>271</v>
      </c>
      <c r="C38" s="74" t="s">
        <v>254</v>
      </c>
      <c r="D38" s="86"/>
      <c r="E38" s="86"/>
      <c r="F38" s="86">
        <v>0</v>
      </c>
      <c r="G38" s="88">
        <f t="shared" si="11"/>
        <v>0</v>
      </c>
      <c r="H38" s="74"/>
    </row>
    <row r="39" spans="1:8" s="9" customFormat="1" ht="24" x14ac:dyDescent="0.2">
      <c r="A39" s="38" t="s">
        <v>272</v>
      </c>
      <c r="B39" s="113" t="s">
        <v>284</v>
      </c>
      <c r="C39" s="74" t="s">
        <v>254</v>
      </c>
      <c r="D39" s="87">
        <f>D40+D41+D42</f>
        <v>0</v>
      </c>
      <c r="E39" s="87">
        <f t="shared" ref="E39:G39" si="12">E40+E41+E42</f>
        <v>0</v>
      </c>
      <c r="F39" s="87">
        <f t="shared" si="12"/>
        <v>0</v>
      </c>
      <c r="G39" s="87">
        <f t="shared" si="12"/>
        <v>0</v>
      </c>
      <c r="H39" s="74"/>
    </row>
    <row r="40" spans="1:8" s="9" customFormat="1" ht="18.75" customHeight="1" x14ac:dyDescent="0.2">
      <c r="A40" s="38" t="s">
        <v>273</v>
      </c>
      <c r="B40" s="115" t="s">
        <v>283</v>
      </c>
      <c r="C40" s="74" t="s">
        <v>254</v>
      </c>
      <c r="D40" s="86"/>
      <c r="E40" s="86"/>
      <c r="F40" s="86">
        <v>0</v>
      </c>
      <c r="G40" s="88">
        <f t="shared" si="11"/>
        <v>0</v>
      </c>
      <c r="H40" s="74"/>
    </row>
    <row r="41" spans="1:8" s="9" customFormat="1" ht="14.25" x14ac:dyDescent="0.2">
      <c r="A41" s="38" t="s">
        <v>274</v>
      </c>
      <c r="B41" s="115" t="s">
        <v>270</v>
      </c>
      <c r="C41" s="74" t="s">
        <v>254</v>
      </c>
      <c r="D41" s="86"/>
      <c r="E41" s="86"/>
      <c r="F41" s="86">
        <v>0</v>
      </c>
      <c r="G41" s="88">
        <f t="shared" si="11"/>
        <v>0</v>
      </c>
      <c r="H41" s="74"/>
    </row>
    <row r="42" spans="1:8" s="9" customFormat="1" ht="14.25" x14ac:dyDescent="0.2">
      <c r="A42" s="38" t="s">
        <v>275</v>
      </c>
      <c r="B42" s="115" t="s">
        <v>271</v>
      </c>
      <c r="C42" s="74" t="s">
        <v>254</v>
      </c>
      <c r="D42" s="86"/>
      <c r="E42" s="86"/>
      <c r="F42" s="86">
        <v>0</v>
      </c>
      <c r="G42" s="88">
        <f t="shared" si="11"/>
        <v>0</v>
      </c>
      <c r="H42" s="74"/>
    </row>
    <row r="43" spans="1:8" s="9" customFormat="1" ht="14.25" x14ac:dyDescent="0.2">
      <c r="A43" s="97"/>
      <c r="B43" s="114"/>
      <c r="C43" s="99"/>
      <c r="D43" s="118"/>
      <c r="E43" s="118"/>
      <c r="F43" s="118"/>
      <c r="G43" s="98"/>
      <c r="H43" s="99"/>
    </row>
    <row r="44" spans="1:8" s="9" customFormat="1" ht="24" x14ac:dyDescent="0.2">
      <c r="A44" s="95" t="s">
        <v>212</v>
      </c>
      <c r="B44" s="89" t="s">
        <v>260</v>
      </c>
      <c r="C44" s="74" t="s">
        <v>24</v>
      </c>
      <c r="D44" s="86"/>
      <c r="E44" s="86"/>
      <c r="F44" s="86">
        <v>0</v>
      </c>
      <c r="G44" s="88">
        <f>SUM(D44:F44)</f>
        <v>0</v>
      </c>
      <c r="H44" s="74"/>
    </row>
    <row r="45" spans="1:8" s="9" customFormat="1" ht="24" x14ac:dyDescent="0.2">
      <c r="A45" s="83" t="s">
        <v>237</v>
      </c>
      <c r="B45" s="113" t="s">
        <v>247</v>
      </c>
      <c r="C45" s="74" t="s">
        <v>24</v>
      </c>
      <c r="D45" s="86"/>
      <c r="E45" s="86"/>
      <c r="F45" s="86">
        <v>0</v>
      </c>
      <c r="G45" s="88">
        <f t="shared" ref="G45:G48" si="13">SUM(D45:F45)</f>
        <v>0</v>
      </c>
      <c r="H45" s="74"/>
    </row>
    <row r="46" spans="1:8" s="9" customFormat="1" ht="24" x14ac:dyDescent="0.2">
      <c r="A46" s="83" t="s">
        <v>255</v>
      </c>
      <c r="B46" s="115" t="s">
        <v>246</v>
      </c>
      <c r="C46" s="74" t="s">
        <v>24</v>
      </c>
      <c r="D46" s="86"/>
      <c r="E46" s="86"/>
      <c r="F46" s="86">
        <v>0</v>
      </c>
      <c r="G46" s="88">
        <f t="shared" si="13"/>
        <v>0</v>
      </c>
      <c r="H46" s="74"/>
    </row>
    <row r="47" spans="1:8" s="9" customFormat="1" ht="24" x14ac:dyDescent="0.2">
      <c r="A47" s="83" t="s">
        <v>256</v>
      </c>
      <c r="B47" s="113" t="s">
        <v>249</v>
      </c>
      <c r="C47" s="74" t="s">
        <v>24</v>
      </c>
      <c r="D47" s="86"/>
      <c r="E47" s="86"/>
      <c r="F47" s="86">
        <v>0</v>
      </c>
      <c r="G47" s="88">
        <f t="shared" si="13"/>
        <v>0</v>
      </c>
      <c r="H47" s="74"/>
    </row>
    <row r="48" spans="1:8" s="9" customFormat="1" ht="24" x14ac:dyDescent="0.2">
      <c r="A48" s="83" t="s">
        <v>257</v>
      </c>
      <c r="B48" s="115" t="s">
        <v>248</v>
      </c>
      <c r="C48" s="74" t="s">
        <v>24</v>
      </c>
      <c r="D48" s="86"/>
      <c r="E48" s="86"/>
      <c r="F48" s="86">
        <v>0</v>
      </c>
      <c r="G48" s="88">
        <f t="shared" si="13"/>
        <v>0</v>
      </c>
      <c r="H48" s="74"/>
    </row>
    <row r="49" spans="1:9" s="9" customFormat="1" ht="24" x14ac:dyDescent="0.2">
      <c r="A49" s="83" t="s">
        <v>258</v>
      </c>
      <c r="B49" s="113" t="s">
        <v>235</v>
      </c>
      <c r="C49" s="74" t="s">
        <v>24</v>
      </c>
      <c r="D49" s="86"/>
      <c r="E49" s="86"/>
      <c r="F49" s="86">
        <v>0</v>
      </c>
      <c r="G49" s="88">
        <f>SUM(D49:F49)</f>
        <v>0</v>
      </c>
      <c r="H49" s="74"/>
    </row>
    <row r="50" spans="1:9" s="9" customFormat="1" ht="14.25" x14ac:dyDescent="0.2">
      <c r="A50" s="101"/>
      <c r="B50" s="112"/>
      <c r="C50" s="99"/>
      <c r="D50" s="118"/>
      <c r="E50" s="118"/>
      <c r="F50" s="118"/>
      <c r="G50" s="98"/>
      <c r="H50" s="99"/>
    </row>
    <row r="51" spans="1:9" s="84" customFormat="1" ht="24" x14ac:dyDescent="0.2">
      <c r="A51" s="93" t="s">
        <v>213</v>
      </c>
      <c r="B51" s="89" t="s">
        <v>241</v>
      </c>
      <c r="C51" s="91" t="s">
        <v>15</v>
      </c>
      <c r="D51" s="103">
        <f>IFERROR(D52/D47,0)</f>
        <v>0</v>
      </c>
      <c r="E51" s="103">
        <f>IFERROR(E52/E47,0)</f>
        <v>0</v>
      </c>
      <c r="F51" s="103">
        <f>IFERROR(F52/F47,0)</f>
        <v>0</v>
      </c>
      <c r="G51" s="103">
        <f>IFERROR(G52/G47,0)</f>
        <v>0</v>
      </c>
      <c r="H51" s="74" t="s">
        <v>182</v>
      </c>
    </row>
    <row r="52" spans="1:9" s="9" customFormat="1" ht="24" x14ac:dyDescent="0.2">
      <c r="A52" s="82" t="s">
        <v>239</v>
      </c>
      <c r="B52" s="113" t="s">
        <v>110</v>
      </c>
      <c r="C52" s="74" t="s">
        <v>24</v>
      </c>
      <c r="D52" s="86"/>
      <c r="E52" s="86"/>
      <c r="F52" s="86">
        <v>0</v>
      </c>
      <c r="G52" s="88">
        <f>D52+E52+F52</f>
        <v>0</v>
      </c>
      <c r="H52" s="74" t="s">
        <v>182</v>
      </c>
    </row>
    <row r="53" spans="1:9" s="9" customFormat="1" ht="14.25" x14ac:dyDescent="0.2">
      <c r="A53" s="102"/>
      <c r="B53" s="112"/>
      <c r="C53" s="99"/>
      <c r="D53" s="100"/>
      <c r="E53" s="100"/>
      <c r="F53" s="100"/>
      <c r="G53" s="98"/>
      <c r="H53" s="99"/>
    </row>
    <row r="54" spans="1:9" s="9" customFormat="1" ht="36" x14ac:dyDescent="0.2">
      <c r="A54" s="93" t="s">
        <v>214</v>
      </c>
      <c r="B54" s="89" t="s">
        <v>251</v>
      </c>
      <c r="C54" s="91" t="s">
        <v>15</v>
      </c>
      <c r="D54" s="103">
        <f>IFERROR(D55/D47,0)</f>
        <v>0</v>
      </c>
      <c r="E54" s="103">
        <f>IFERROR(E55/E47,0)</f>
        <v>0</v>
      </c>
      <c r="F54" s="103">
        <f>IFERROR(F55/F47,0)</f>
        <v>0</v>
      </c>
      <c r="G54" s="103">
        <f>IFERROR(G55/G47,0)</f>
        <v>0</v>
      </c>
      <c r="H54" s="74" t="s">
        <v>182</v>
      </c>
    </row>
    <row r="55" spans="1:9" ht="36" x14ac:dyDescent="0.2">
      <c r="A55" s="38" t="s">
        <v>240</v>
      </c>
      <c r="B55" s="113" t="s">
        <v>250</v>
      </c>
      <c r="C55" s="74" t="s">
        <v>24</v>
      </c>
      <c r="D55" s="86"/>
      <c r="E55" s="86"/>
      <c r="F55" s="86">
        <v>0</v>
      </c>
      <c r="G55" s="88">
        <f>D55+E55+F55</f>
        <v>0</v>
      </c>
      <c r="H55" s="74" t="s">
        <v>182</v>
      </c>
    </row>
    <row r="56" spans="1:9" x14ac:dyDescent="0.2">
      <c r="A56" s="97"/>
      <c r="B56" s="112"/>
      <c r="C56" s="99"/>
      <c r="D56" s="100"/>
      <c r="E56" s="100"/>
      <c r="F56" s="100"/>
      <c r="G56" s="98"/>
      <c r="H56" s="99"/>
    </row>
    <row r="57" spans="1:9" s="84" customFormat="1" ht="24.75" x14ac:dyDescent="0.2">
      <c r="A57" s="93" t="s">
        <v>238</v>
      </c>
      <c r="B57" s="89" t="s">
        <v>242</v>
      </c>
      <c r="C57" s="91" t="s">
        <v>15</v>
      </c>
      <c r="D57" s="103">
        <f>IFERROR(D58/D47,0)</f>
        <v>0</v>
      </c>
      <c r="E57" s="103">
        <f t="shared" ref="E57:G57" si="14">IFERROR(E58/E47,0)</f>
        <v>0</v>
      </c>
      <c r="F57" s="103">
        <f t="shared" si="14"/>
        <v>0</v>
      </c>
      <c r="G57" s="103">
        <f t="shared" si="14"/>
        <v>0</v>
      </c>
      <c r="H57" s="74" t="s">
        <v>182</v>
      </c>
    </row>
    <row r="58" spans="1:9" ht="24" x14ac:dyDescent="0.2">
      <c r="A58" s="38" t="s">
        <v>243</v>
      </c>
      <c r="B58" s="116" t="s">
        <v>166</v>
      </c>
      <c r="C58" s="74" t="s">
        <v>24</v>
      </c>
      <c r="D58" s="86"/>
      <c r="E58" s="86"/>
      <c r="F58" s="86">
        <v>0</v>
      </c>
      <c r="G58" s="88">
        <f>D58+E58+F58</f>
        <v>0</v>
      </c>
      <c r="H58" s="74" t="s">
        <v>182</v>
      </c>
    </row>
    <row r="59" spans="1:9" ht="24" x14ac:dyDescent="0.2">
      <c r="A59" s="44" t="s">
        <v>264</v>
      </c>
      <c r="B59" s="108" t="s">
        <v>279</v>
      </c>
      <c r="C59" s="74" t="s">
        <v>16</v>
      </c>
      <c r="D59" s="86"/>
      <c r="E59" s="86"/>
      <c r="F59" s="86">
        <v>0</v>
      </c>
      <c r="G59" s="88">
        <f>D59+E59+F59</f>
        <v>0</v>
      </c>
      <c r="H59" s="74"/>
    </row>
    <row r="60" spans="1:9" ht="24" x14ac:dyDescent="0.2">
      <c r="A60" s="85" t="s">
        <v>265</v>
      </c>
      <c r="B60" s="108" t="s">
        <v>280</v>
      </c>
      <c r="C60" s="74" t="s">
        <v>16</v>
      </c>
      <c r="D60" s="86"/>
      <c r="E60" s="86"/>
      <c r="F60" s="86">
        <v>0</v>
      </c>
      <c r="G60" s="88">
        <f>D60+E60+F60</f>
        <v>0</v>
      </c>
      <c r="H60" s="74"/>
    </row>
    <row r="61" spans="1:9" ht="24" x14ac:dyDescent="0.2">
      <c r="A61" s="44" t="s">
        <v>266</v>
      </c>
      <c r="B61" s="108" t="s">
        <v>281</v>
      </c>
      <c r="C61" s="74" t="s">
        <v>16</v>
      </c>
      <c r="D61" s="86"/>
      <c r="E61" s="86"/>
      <c r="F61" s="86">
        <v>0</v>
      </c>
      <c r="G61" s="88">
        <f>D61+E61+F61</f>
        <v>0</v>
      </c>
      <c r="H61" s="74"/>
    </row>
    <row r="62" spans="1:9" x14ac:dyDescent="0.2">
      <c r="A62" s="96"/>
      <c r="B62" s="109"/>
      <c r="C62" s="99"/>
      <c r="D62" s="98"/>
      <c r="E62" s="98"/>
      <c r="F62" s="98"/>
      <c r="G62" s="98"/>
      <c r="H62" s="99"/>
    </row>
    <row r="63" spans="1:9" ht="23.25" customHeight="1" x14ac:dyDescent="0.2">
      <c r="A63" s="92">
        <v>11</v>
      </c>
      <c r="B63" s="110" t="s">
        <v>276</v>
      </c>
      <c r="C63" s="91" t="s">
        <v>16</v>
      </c>
      <c r="D63" s="91">
        <f>D64+D65</f>
        <v>0</v>
      </c>
      <c r="E63" s="91">
        <f t="shared" ref="E63:F63" si="15">E64+E65</f>
        <v>0</v>
      </c>
      <c r="F63" s="91">
        <f t="shared" si="15"/>
        <v>0</v>
      </c>
      <c r="G63" s="90">
        <f>D63+E63+F63</f>
        <v>0</v>
      </c>
      <c r="H63" s="74"/>
      <c r="I63" s="3"/>
    </row>
    <row r="64" spans="1:9" ht="23.25" customHeight="1" x14ac:dyDescent="0.2">
      <c r="A64" s="44" t="s">
        <v>244</v>
      </c>
      <c r="B64" s="108" t="s">
        <v>277</v>
      </c>
      <c r="C64" s="74" t="s">
        <v>16</v>
      </c>
      <c r="D64" s="86"/>
      <c r="E64" s="86"/>
      <c r="F64" s="86">
        <v>0</v>
      </c>
      <c r="G64" s="88">
        <f>D64+E64+F64</f>
        <v>0</v>
      </c>
      <c r="H64" s="74"/>
      <c r="I64" s="3"/>
    </row>
    <row r="65" spans="1:9" ht="23.25" customHeight="1" x14ac:dyDescent="0.2">
      <c r="A65" s="44" t="s">
        <v>259</v>
      </c>
      <c r="B65" s="108" t="s">
        <v>278</v>
      </c>
      <c r="C65" s="74" t="s">
        <v>16</v>
      </c>
      <c r="D65" s="86"/>
      <c r="E65" s="86"/>
      <c r="F65" s="86">
        <v>0</v>
      </c>
      <c r="G65" s="88">
        <f>D65+E65+F65</f>
        <v>0</v>
      </c>
      <c r="H65" s="74"/>
      <c r="I65" s="3"/>
    </row>
    <row r="66" spans="1:9" ht="126" customHeight="1" x14ac:dyDescent="0.2">
      <c r="A66" s="30"/>
      <c r="B66" s="172" t="s">
        <v>261</v>
      </c>
      <c r="C66" s="172"/>
      <c r="D66" s="172"/>
      <c r="E66" s="172"/>
      <c r="F66" s="172"/>
      <c r="G66" s="172"/>
      <c r="H66" s="172"/>
    </row>
    <row r="67" spans="1:9" x14ac:dyDescent="0.2">
      <c r="A67" s="26"/>
      <c r="B67" s="81"/>
      <c r="C67" s="28"/>
      <c r="D67" s="31"/>
      <c r="E67" s="31"/>
      <c r="F67" s="31"/>
      <c r="G67" s="31"/>
    </row>
    <row r="68" spans="1:9" x14ac:dyDescent="0.2">
      <c r="A68" s="26"/>
      <c r="B68" s="27"/>
      <c r="C68" s="28"/>
      <c r="D68" s="31"/>
      <c r="E68" s="31"/>
      <c r="F68" s="31"/>
      <c r="G68" s="31"/>
    </row>
    <row r="69" spans="1:9" x14ac:dyDescent="0.2">
      <c r="A69" s="26"/>
      <c r="B69" s="27"/>
      <c r="C69" s="28"/>
      <c r="D69" s="31"/>
      <c r="E69" s="31"/>
      <c r="F69" s="31"/>
      <c r="G69" s="31"/>
    </row>
    <row r="70" spans="1:9" x14ac:dyDescent="0.2">
      <c r="A70" s="26"/>
      <c r="B70" s="27"/>
      <c r="C70" s="28"/>
      <c r="D70" s="31"/>
      <c r="E70" s="31"/>
      <c r="F70" s="31"/>
      <c r="G70" s="31"/>
    </row>
    <row r="71" spans="1:9" x14ac:dyDescent="0.2">
      <c r="A71" s="26"/>
      <c r="B71" s="27"/>
      <c r="C71" s="28"/>
      <c r="D71" s="31"/>
      <c r="E71" s="31"/>
      <c r="F71" s="31"/>
      <c r="G71" s="31"/>
    </row>
    <row r="72" spans="1:9" x14ac:dyDescent="0.2">
      <c r="A72" s="26"/>
      <c r="B72" s="27"/>
      <c r="C72" s="28"/>
      <c r="D72" s="31"/>
      <c r="E72" s="31"/>
      <c r="F72" s="31"/>
      <c r="G72" s="31"/>
    </row>
    <row r="73" spans="1:9" x14ac:dyDescent="0.2">
      <c r="A73" s="26"/>
      <c r="B73" s="27"/>
      <c r="C73" s="28"/>
      <c r="D73" s="31"/>
      <c r="E73" s="31"/>
      <c r="F73" s="31"/>
      <c r="G73" s="31"/>
    </row>
    <row r="74" spans="1:9" x14ac:dyDescent="0.2">
      <c r="B74" s="27"/>
    </row>
  </sheetData>
  <sheetProtection algorithmName="SHA-512" hashValue="pGIYr4cxvU60UpRQ1oJ7eTHF37QoiWBb3FEFH/Tcwyeljyy6USTzK6OGnd97Aui867jnYl72TRTUJSB2FC0aJw==" saltValue="1QkZrq29ztoU1kz6cE0wCw==" spinCount="100000" sheet="1" objects="1" scenarios="1"/>
  <mergeCells count="4">
    <mergeCell ref="A4:H5"/>
    <mergeCell ref="A1:G3"/>
    <mergeCell ref="H1:H3"/>
    <mergeCell ref="B66:H66"/>
  </mergeCells>
  <phoneticPr fontId="4" type="noConversion"/>
  <pageMargins left="0.23622047244094491" right="0.23622047244094491" top="0.39370078740157483" bottom="0.39370078740157483" header="0.31496062992125984" footer="0.31496062992125984"/>
  <pageSetup paperSize="9" scale="59" fitToWidth="0" orientation="portrait" horizontalDpi="4294967294" verticalDpi="4294967294" r:id="rId1"/>
  <headerFooter alignWithMargins="0"/>
  <rowBreaks count="1" manualBreakCount="1">
    <brk id="2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9</vt:i4>
      </vt:variant>
    </vt:vector>
  </HeadingPairs>
  <TitlesOfParts>
    <vt:vector size="12" baseType="lpstr">
      <vt:lpstr>Титульный лист</vt:lpstr>
      <vt:lpstr>ФОРМА 1_Численность работников</vt:lpstr>
      <vt:lpstr>ФОРМА 2_Показатели</vt:lpstr>
      <vt:lpstr>года</vt:lpstr>
      <vt:lpstr>даты</vt:lpstr>
      <vt:lpstr>'ФОРМА 2_Показатели'!Заголовки_для_печати</vt:lpstr>
      <vt:lpstr>месяцы</vt:lpstr>
      <vt:lpstr>'Титульный лист'!Область_печати</vt:lpstr>
      <vt:lpstr>'ФОРМА 1_Численность работников'!Область_печати</vt:lpstr>
      <vt:lpstr>'ФОРМА 2_Показатели'!Область_печати</vt:lpstr>
      <vt:lpstr>территории</vt:lpstr>
      <vt:lpstr>фактслужащих</vt:lpstr>
    </vt:vector>
  </TitlesOfParts>
  <Company>Ростовской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513</dc:creator>
  <cp:lastModifiedBy>User</cp:lastModifiedBy>
  <cp:lastPrinted>2023-03-03T07:20:58Z</cp:lastPrinted>
  <dcterms:created xsi:type="dcterms:W3CDTF">2011-02-08T07:59:11Z</dcterms:created>
  <dcterms:modified xsi:type="dcterms:W3CDTF">2023-12-25T07:15:49Z</dcterms:modified>
</cp:coreProperties>
</file>